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.JLMS\0.Documentos\1g.M-Sites\Moretti\videos\"/>
    </mc:Choice>
  </mc:AlternateContent>
  <bookViews>
    <workbookView xWindow="0" yWindow="0" windowWidth="20500" windowHeight="7750"/>
  </bookViews>
  <sheets>
    <sheet name="vg_fit" sheetId="1" r:id="rId1"/>
  </sheets>
  <definedNames>
    <definedName name="solver_adj" localSheetId="0" hidden="1">vg_fit!$C$2:$C$4</definedName>
    <definedName name="solver_cvg" localSheetId="0" hidden="1">0.000001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vg_fit!$D$11</definedName>
    <definedName name="solver_pre" localSheetId="0" hidden="1">0.0000001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um_vol" localSheetId="0">vg_fit!$B$10:$B$21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25" i="1"/>
  <c r="C12" i="1"/>
  <c r="C6" i="1"/>
  <c r="C13" i="1" s="1"/>
  <c r="D13" i="1" s="1"/>
  <c r="C5" i="1"/>
  <c r="C18" i="1" l="1"/>
  <c r="D18" i="1" s="1"/>
  <c r="D12" i="1"/>
  <c r="C20" i="1"/>
  <c r="D20" i="1" s="1"/>
  <c r="C16" i="1"/>
  <c r="D16" i="1" s="1"/>
  <c r="C14" i="1"/>
  <c r="D14" i="1" s="1"/>
  <c r="C19" i="1"/>
  <c r="D19" i="1" s="1"/>
  <c r="C17" i="1"/>
  <c r="D17" i="1" s="1"/>
  <c r="C15" i="1"/>
  <c r="D15" i="1" s="1"/>
  <c r="B5" i="1"/>
  <c r="B4" i="1"/>
  <c r="B6" i="1"/>
  <c r="B3" i="1"/>
  <c r="B2" i="1"/>
  <c r="D11" i="1" l="1"/>
</calcChain>
</file>

<file path=xl/comments1.xml><?xml version="1.0" encoding="utf-8"?>
<comments xmlns="http://schemas.openxmlformats.org/spreadsheetml/2006/main">
  <authors>
    <author>joce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Nessa coluna deverá inserir os valores em módulo (valores positivos), mesmo tendo a tensão um valor negativo</t>
        </r>
      </text>
    </comment>
  </commentList>
</comments>
</file>

<file path=xl/connections.xml><?xml version="1.0" encoding="utf-8"?>
<connections xmlns="http://schemas.openxmlformats.org/spreadsheetml/2006/main">
  <connection id="1" name="um_vol" type="6" refreshedVersion="5" background="1" saveData="1">
    <textPr codePage="850" sourceFile="C:\Users\jocel\OneDrive\Área de Trabalho\um_vol.txt" decimal="," thousands="." tab="0" semicolon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<sst xmlns="http://schemas.openxmlformats.org/spreadsheetml/2006/main" count="11" uniqueCount="9">
  <si>
    <t>theta</t>
  </si>
  <si>
    <t>hPa</t>
  </si>
  <si>
    <t>medido</t>
  </si>
  <si>
    <t>van Genuchten</t>
  </si>
  <si>
    <r>
      <t>m</t>
    </r>
    <r>
      <rPr>
        <vertAlign val="superscript"/>
        <sz val="11"/>
        <color theme="1"/>
        <rFont val="Times New Roman"/>
        <family val="1"/>
      </rPr>
      <t xml:space="preserve">3 </t>
    </r>
    <r>
      <rPr>
        <sz val="11"/>
        <color theme="1"/>
        <rFont val="Times New Roman"/>
        <family val="1"/>
      </rPr>
      <t>m</t>
    </r>
    <r>
      <rPr>
        <vertAlign val="superscript"/>
        <sz val="11"/>
        <color theme="1"/>
        <rFont val="Times New Roman"/>
        <family val="1"/>
      </rPr>
      <t>-3</t>
    </r>
  </si>
  <si>
    <t>Tensão</t>
  </si>
  <si>
    <t>Parâmetros</t>
  </si>
  <si>
    <t>calculado</t>
  </si>
  <si>
    <t>erro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</si>
</sst>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0"/>
    <numFmt numFmtId="165" formatCode="_-* #,##0.0000000_-;\-* #,##0.0000000_-;_-* &quot;-&quot;??_-;_-@_-"/>
    <numFmt numFmtId="166" formatCode="_-* #,##0.0000000_-;\-* #,##0.0000000_-;_-* &quot;-&quot;?????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1" xfId="0" applyFill="1" applyBorder="1"/>
    <xf numFmtId="0" fontId="0" fillId="2" borderId="0" xfId="0" applyFill="1" applyBorder="1"/>
    <xf numFmtId="0" fontId="2" fillId="0" borderId="2" xfId="0" applyFont="1" applyBorder="1" applyAlignment="1">
      <alignment horizontal="right" vertical="center" wrapText="1"/>
    </xf>
    <xf numFmtId="164" fontId="0" fillId="0" borderId="0" xfId="0" applyNumberFormat="1"/>
    <xf numFmtId="165" fontId="0" fillId="2" borderId="0" xfId="1" applyNumberFormat="1" applyFont="1" applyFill="1"/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64430768679512E-2"/>
          <c:y val="4.6121593291404611E-2"/>
          <c:w val="0.87382440676144146"/>
          <c:h val="0.85661103682794371"/>
        </c:manualLayout>
      </c:layout>
      <c:scatterChart>
        <c:scatterStyle val="lineMarker"/>
        <c:varyColors val="0"/>
        <c:ser>
          <c:idx val="0"/>
          <c:order val="0"/>
          <c:tx>
            <c:v>Calculado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vg_fit!$A$25:$A$458</c:f>
              <c:numCache>
                <c:formatCode>General</c:formatCode>
                <c:ptCount val="434"/>
                <c:pt idx="0">
                  <c:v>0.2</c:v>
                </c:pt>
                <c:pt idx="1">
                  <c:v>0.21</c:v>
                </c:pt>
                <c:pt idx="2">
                  <c:v>0.22</c:v>
                </c:pt>
                <c:pt idx="3">
                  <c:v>0.23</c:v>
                </c:pt>
                <c:pt idx="4">
                  <c:v>0.24</c:v>
                </c:pt>
                <c:pt idx="5">
                  <c:v>0.25</c:v>
                </c:pt>
                <c:pt idx="6">
                  <c:v>0.26</c:v>
                </c:pt>
                <c:pt idx="7">
                  <c:v>0.27</c:v>
                </c:pt>
                <c:pt idx="8">
                  <c:v>0.28000000000000003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0.31</c:v>
                </c:pt>
                <c:pt idx="12">
                  <c:v>0.32</c:v>
                </c:pt>
                <c:pt idx="13">
                  <c:v>0.33</c:v>
                </c:pt>
                <c:pt idx="14">
                  <c:v>0.34</c:v>
                </c:pt>
                <c:pt idx="15">
                  <c:v>0.35</c:v>
                </c:pt>
                <c:pt idx="16">
                  <c:v>0.36</c:v>
                </c:pt>
                <c:pt idx="17">
                  <c:v>0.37</c:v>
                </c:pt>
                <c:pt idx="18">
                  <c:v>0.38</c:v>
                </c:pt>
                <c:pt idx="19">
                  <c:v>0.39</c:v>
                </c:pt>
                <c:pt idx="20">
                  <c:v>0.4</c:v>
                </c:pt>
                <c:pt idx="21">
                  <c:v>0.41</c:v>
                </c:pt>
                <c:pt idx="22">
                  <c:v>0.42</c:v>
                </c:pt>
                <c:pt idx="23">
                  <c:v>0.43</c:v>
                </c:pt>
                <c:pt idx="24">
                  <c:v>0.44</c:v>
                </c:pt>
                <c:pt idx="25">
                  <c:v>0.45</c:v>
                </c:pt>
                <c:pt idx="26">
                  <c:v>0.46</c:v>
                </c:pt>
                <c:pt idx="27">
                  <c:v>0.47</c:v>
                </c:pt>
                <c:pt idx="28">
                  <c:v>0.48</c:v>
                </c:pt>
                <c:pt idx="29">
                  <c:v>0.49</c:v>
                </c:pt>
                <c:pt idx="30">
                  <c:v>0.5</c:v>
                </c:pt>
                <c:pt idx="31">
                  <c:v>0.51</c:v>
                </c:pt>
                <c:pt idx="32">
                  <c:v>0.52</c:v>
                </c:pt>
                <c:pt idx="33">
                  <c:v>0.53</c:v>
                </c:pt>
                <c:pt idx="34">
                  <c:v>0.54</c:v>
                </c:pt>
                <c:pt idx="35">
                  <c:v>0.55000000000000004</c:v>
                </c:pt>
                <c:pt idx="36">
                  <c:v>0.56000000000000005</c:v>
                </c:pt>
                <c:pt idx="37">
                  <c:v>0.56999999999999995</c:v>
                </c:pt>
                <c:pt idx="38">
                  <c:v>0.57999999999999996</c:v>
                </c:pt>
                <c:pt idx="39">
                  <c:v>0.59</c:v>
                </c:pt>
                <c:pt idx="40">
                  <c:v>0.6</c:v>
                </c:pt>
                <c:pt idx="41">
                  <c:v>0.61</c:v>
                </c:pt>
                <c:pt idx="42">
                  <c:v>0.62</c:v>
                </c:pt>
                <c:pt idx="43">
                  <c:v>0.63</c:v>
                </c:pt>
                <c:pt idx="44">
                  <c:v>0.64</c:v>
                </c:pt>
                <c:pt idx="45">
                  <c:v>0.65</c:v>
                </c:pt>
                <c:pt idx="46">
                  <c:v>0.66</c:v>
                </c:pt>
                <c:pt idx="47">
                  <c:v>0.67</c:v>
                </c:pt>
                <c:pt idx="48">
                  <c:v>0.68</c:v>
                </c:pt>
                <c:pt idx="49">
                  <c:v>0.69</c:v>
                </c:pt>
                <c:pt idx="50">
                  <c:v>0.7</c:v>
                </c:pt>
                <c:pt idx="51">
                  <c:v>0.71</c:v>
                </c:pt>
                <c:pt idx="52">
                  <c:v>0.72</c:v>
                </c:pt>
                <c:pt idx="53">
                  <c:v>0.73</c:v>
                </c:pt>
                <c:pt idx="54">
                  <c:v>0.74</c:v>
                </c:pt>
                <c:pt idx="55">
                  <c:v>0.75</c:v>
                </c:pt>
                <c:pt idx="56">
                  <c:v>0.76</c:v>
                </c:pt>
                <c:pt idx="57">
                  <c:v>0.77</c:v>
                </c:pt>
                <c:pt idx="58">
                  <c:v>0.78</c:v>
                </c:pt>
                <c:pt idx="59">
                  <c:v>0.79</c:v>
                </c:pt>
                <c:pt idx="60">
                  <c:v>0.8</c:v>
                </c:pt>
                <c:pt idx="61">
                  <c:v>0.81</c:v>
                </c:pt>
                <c:pt idx="62">
                  <c:v>0.82</c:v>
                </c:pt>
                <c:pt idx="63">
                  <c:v>0.83</c:v>
                </c:pt>
                <c:pt idx="64">
                  <c:v>0.84</c:v>
                </c:pt>
                <c:pt idx="65">
                  <c:v>0.85</c:v>
                </c:pt>
                <c:pt idx="66">
                  <c:v>0.86</c:v>
                </c:pt>
                <c:pt idx="67">
                  <c:v>0.87</c:v>
                </c:pt>
                <c:pt idx="68">
                  <c:v>0.88</c:v>
                </c:pt>
                <c:pt idx="69">
                  <c:v>0.89</c:v>
                </c:pt>
                <c:pt idx="70">
                  <c:v>0.9</c:v>
                </c:pt>
                <c:pt idx="71">
                  <c:v>0.91</c:v>
                </c:pt>
                <c:pt idx="72">
                  <c:v>0.92</c:v>
                </c:pt>
                <c:pt idx="73">
                  <c:v>0.93</c:v>
                </c:pt>
                <c:pt idx="74">
                  <c:v>0.94</c:v>
                </c:pt>
                <c:pt idx="75">
                  <c:v>0.95</c:v>
                </c:pt>
                <c:pt idx="76">
                  <c:v>0.96</c:v>
                </c:pt>
                <c:pt idx="77">
                  <c:v>0.97</c:v>
                </c:pt>
                <c:pt idx="78">
                  <c:v>0.98</c:v>
                </c:pt>
                <c:pt idx="79">
                  <c:v>0.99</c:v>
                </c:pt>
                <c:pt idx="80">
                  <c:v>1</c:v>
                </c:pt>
                <c:pt idx="81">
                  <c:v>1.01</c:v>
                </c:pt>
                <c:pt idx="82">
                  <c:v>1.02</c:v>
                </c:pt>
                <c:pt idx="83">
                  <c:v>1.03</c:v>
                </c:pt>
                <c:pt idx="84">
                  <c:v>1.04</c:v>
                </c:pt>
                <c:pt idx="85">
                  <c:v>1.05</c:v>
                </c:pt>
                <c:pt idx="86">
                  <c:v>1.06</c:v>
                </c:pt>
                <c:pt idx="87">
                  <c:v>1.07</c:v>
                </c:pt>
                <c:pt idx="88">
                  <c:v>1.08</c:v>
                </c:pt>
                <c:pt idx="89">
                  <c:v>1.0900000000000001</c:v>
                </c:pt>
                <c:pt idx="90">
                  <c:v>1.1000000000000001</c:v>
                </c:pt>
                <c:pt idx="91">
                  <c:v>1.1100000000000001</c:v>
                </c:pt>
                <c:pt idx="92">
                  <c:v>1.1200000000000001</c:v>
                </c:pt>
                <c:pt idx="93">
                  <c:v>1.1299999999999999</c:v>
                </c:pt>
                <c:pt idx="94">
                  <c:v>1.1399999999999999</c:v>
                </c:pt>
                <c:pt idx="95">
                  <c:v>1.1499999999999999</c:v>
                </c:pt>
                <c:pt idx="96">
                  <c:v>1.1599999999999999</c:v>
                </c:pt>
                <c:pt idx="97">
                  <c:v>1.17</c:v>
                </c:pt>
                <c:pt idx="98">
                  <c:v>1.18</c:v>
                </c:pt>
                <c:pt idx="99">
                  <c:v>1.19</c:v>
                </c:pt>
                <c:pt idx="100">
                  <c:v>1.2</c:v>
                </c:pt>
                <c:pt idx="101">
                  <c:v>1.21</c:v>
                </c:pt>
                <c:pt idx="102">
                  <c:v>1.22</c:v>
                </c:pt>
                <c:pt idx="103">
                  <c:v>1.23</c:v>
                </c:pt>
                <c:pt idx="104">
                  <c:v>1.24</c:v>
                </c:pt>
                <c:pt idx="105">
                  <c:v>1.25</c:v>
                </c:pt>
                <c:pt idx="106">
                  <c:v>1.26</c:v>
                </c:pt>
                <c:pt idx="107">
                  <c:v>1.27</c:v>
                </c:pt>
                <c:pt idx="108">
                  <c:v>1.28</c:v>
                </c:pt>
                <c:pt idx="109">
                  <c:v>1.29</c:v>
                </c:pt>
                <c:pt idx="110">
                  <c:v>1.3</c:v>
                </c:pt>
                <c:pt idx="111">
                  <c:v>1.31</c:v>
                </c:pt>
                <c:pt idx="112">
                  <c:v>1.32</c:v>
                </c:pt>
                <c:pt idx="113">
                  <c:v>1.33</c:v>
                </c:pt>
                <c:pt idx="114">
                  <c:v>1.34</c:v>
                </c:pt>
                <c:pt idx="115">
                  <c:v>1.35</c:v>
                </c:pt>
                <c:pt idx="116">
                  <c:v>1.36</c:v>
                </c:pt>
                <c:pt idx="117">
                  <c:v>1.37</c:v>
                </c:pt>
                <c:pt idx="118">
                  <c:v>1.38</c:v>
                </c:pt>
                <c:pt idx="119">
                  <c:v>1.39</c:v>
                </c:pt>
                <c:pt idx="120">
                  <c:v>1.4</c:v>
                </c:pt>
                <c:pt idx="121">
                  <c:v>1.41</c:v>
                </c:pt>
                <c:pt idx="122">
                  <c:v>1.42</c:v>
                </c:pt>
                <c:pt idx="123">
                  <c:v>1.43</c:v>
                </c:pt>
                <c:pt idx="124">
                  <c:v>1.44</c:v>
                </c:pt>
                <c:pt idx="125">
                  <c:v>1.45</c:v>
                </c:pt>
                <c:pt idx="126">
                  <c:v>1.46</c:v>
                </c:pt>
                <c:pt idx="127">
                  <c:v>1.47</c:v>
                </c:pt>
                <c:pt idx="128">
                  <c:v>1.48</c:v>
                </c:pt>
                <c:pt idx="129">
                  <c:v>1.49</c:v>
                </c:pt>
                <c:pt idx="130">
                  <c:v>1.5</c:v>
                </c:pt>
                <c:pt idx="131">
                  <c:v>1.51</c:v>
                </c:pt>
                <c:pt idx="132">
                  <c:v>1.52</c:v>
                </c:pt>
                <c:pt idx="133">
                  <c:v>1.53</c:v>
                </c:pt>
                <c:pt idx="134">
                  <c:v>1.54</c:v>
                </c:pt>
                <c:pt idx="135">
                  <c:v>1.55</c:v>
                </c:pt>
                <c:pt idx="136">
                  <c:v>1.56</c:v>
                </c:pt>
                <c:pt idx="137">
                  <c:v>1.57</c:v>
                </c:pt>
                <c:pt idx="138">
                  <c:v>1.58</c:v>
                </c:pt>
                <c:pt idx="139">
                  <c:v>1.59</c:v>
                </c:pt>
                <c:pt idx="140">
                  <c:v>1.6</c:v>
                </c:pt>
                <c:pt idx="141">
                  <c:v>1.61</c:v>
                </c:pt>
                <c:pt idx="142">
                  <c:v>1.62</c:v>
                </c:pt>
                <c:pt idx="143">
                  <c:v>1.63</c:v>
                </c:pt>
                <c:pt idx="144">
                  <c:v>1.64</c:v>
                </c:pt>
                <c:pt idx="145">
                  <c:v>1.65</c:v>
                </c:pt>
                <c:pt idx="146">
                  <c:v>1.66</c:v>
                </c:pt>
                <c:pt idx="147">
                  <c:v>1.67</c:v>
                </c:pt>
                <c:pt idx="148">
                  <c:v>1.68</c:v>
                </c:pt>
                <c:pt idx="149">
                  <c:v>1.69</c:v>
                </c:pt>
                <c:pt idx="150">
                  <c:v>1.7</c:v>
                </c:pt>
                <c:pt idx="151">
                  <c:v>1.71</c:v>
                </c:pt>
                <c:pt idx="152">
                  <c:v>1.72</c:v>
                </c:pt>
                <c:pt idx="153">
                  <c:v>1.73</c:v>
                </c:pt>
                <c:pt idx="154">
                  <c:v>1.74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15</c:v>
                </c:pt>
                <c:pt idx="165">
                  <c:v>20</c:v>
                </c:pt>
                <c:pt idx="166">
                  <c:v>25</c:v>
                </c:pt>
                <c:pt idx="167">
                  <c:v>30</c:v>
                </c:pt>
                <c:pt idx="168">
                  <c:v>35</c:v>
                </c:pt>
                <c:pt idx="169">
                  <c:v>40</c:v>
                </c:pt>
                <c:pt idx="170">
                  <c:v>45</c:v>
                </c:pt>
                <c:pt idx="171">
                  <c:v>50</c:v>
                </c:pt>
                <c:pt idx="172">
                  <c:v>55</c:v>
                </c:pt>
                <c:pt idx="173">
                  <c:v>60</c:v>
                </c:pt>
                <c:pt idx="174">
                  <c:v>65</c:v>
                </c:pt>
                <c:pt idx="175">
                  <c:v>70</c:v>
                </c:pt>
                <c:pt idx="176">
                  <c:v>75</c:v>
                </c:pt>
                <c:pt idx="177">
                  <c:v>80</c:v>
                </c:pt>
                <c:pt idx="178">
                  <c:v>85</c:v>
                </c:pt>
                <c:pt idx="179">
                  <c:v>90</c:v>
                </c:pt>
                <c:pt idx="180">
                  <c:v>95</c:v>
                </c:pt>
                <c:pt idx="181">
                  <c:v>100</c:v>
                </c:pt>
                <c:pt idx="182">
                  <c:v>105</c:v>
                </c:pt>
                <c:pt idx="183">
                  <c:v>110</c:v>
                </c:pt>
                <c:pt idx="184">
                  <c:v>115</c:v>
                </c:pt>
                <c:pt idx="185">
                  <c:v>120</c:v>
                </c:pt>
                <c:pt idx="186">
                  <c:v>125</c:v>
                </c:pt>
                <c:pt idx="187">
                  <c:v>130</c:v>
                </c:pt>
                <c:pt idx="188">
                  <c:v>135</c:v>
                </c:pt>
                <c:pt idx="189">
                  <c:v>140</c:v>
                </c:pt>
                <c:pt idx="190">
                  <c:v>145</c:v>
                </c:pt>
                <c:pt idx="191">
                  <c:v>150</c:v>
                </c:pt>
                <c:pt idx="192">
                  <c:v>155</c:v>
                </c:pt>
                <c:pt idx="193">
                  <c:v>160</c:v>
                </c:pt>
                <c:pt idx="194">
                  <c:v>165</c:v>
                </c:pt>
                <c:pt idx="195">
                  <c:v>170</c:v>
                </c:pt>
                <c:pt idx="196">
                  <c:v>175</c:v>
                </c:pt>
                <c:pt idx="197">
                  <c:v>180</c:v>
                </c:pt>
                <c:pt idx="198">
                  <c:v>185</c:v>
                </c:pt>
                <c:pt idx="199">
                  <c:v>190</c:v>
                </c:pt>
                <c:pt idx="200">
                  <c:v>195</c:v>
                </c:pt>
                <c:pt idx="201">
                  <c:v>200</c:v>
                </c:pt>
                <c:pt idx="202">
                  <c:v>205</c:v>
                </c:pt>
                <c:pt idx="203">
                  <c:v>210</c:v>
                </c:pt>
                <c:pt idx="204">
                  <c:v>215</c:v>
                </c:pt>
                <c:pt idx="205">
                  <c:v>220</c:v>
                </c:pt>
                <c:pt idx="206">
                  <c:v>225</c:v>
                </c:pt>
                <c:pt idx="207">
                  <c:v>230</c:v>
                </c:pt>
                <c:pt idx="208">
                  <c:v>235</c:v>
                </c:pt>
                <c:pt idx="209">
                  <c:v>240</c:v>
                </c:pt>
                <c:pt idx="210">
                  <c:v>245</c:v>
                </c:pt>
                <c:pt idx="211">
                  <c:v>250</c:v>
                </c:pt>
                <c:pt idx="212">
                  <c:v>255</c:v>
                </c:pt>
                <c:pt idx="213">
                  <c:v>260</c:v>
                </c:pt>
                <c:pt idx="214">
                  <c:v>265</c:v>
                </c:pt>
                <c:pt idx="215">
                  <c:v>270</c:v>
                </c:pt>
                <c:pt idx="216">
                  <c:v>275</c:v>
                </c:pt>
                <c:pt idx="217">
                  <c:v>280</c:v>
                </c:pt>
                <c:pt idx="218">
                  <c:v>285</c:v>
                </c:pt>
                <c:pt idx="219">
                  <c:v>290</c:v>
                </c:pt>
                <c:pt idx="220">
                  <c:v>295</c:v>
                </c:pt>
                <c:pt idx="221">
                  <c:v>300</c:v>
                </c:pt>
                <c:pt idx="222">
                  <c:v>305</c:v>
                </c:pt>
                <c:pt idx="223">
                  <c:v>310</c:v>
                </c:pt>
                <c:pt idx="224">
                  <c:v>315</c:v>
                </c:pt>
                <c:pt idx="225">
                  <c:v>320</c:v>
                </c:pt>
                <c:pt idx="226">
                  <c:v>325</c:v>
                </c:pt>
                <c:pt idx="227">
                  <c:v>330</c:v>
                </c:pt>
                <c:pt idx="228">
                  <c:v>335</c:v>
                </c:pt>
                <c:pt idx="229">
                  <c:v>340</c:v>
                </c:pt>
                <c:pt idx="230">
                  <c:v>345</c:v>
                </c:pt>
                <c:pt idx="231">
                  <c:v>350</c:v>
                </c:pt>
                <c:pt idx="232">
                  <c:v>355</c:v>
                </c:pt>
                <c:pt idx="233">
                  <c:v>360</c:v>
                </c:pt>
                <c:pt idx="234">
                  <c:v>365</c:v>
                </c:pt>
                <c:pt idx="235">
                  <c:v>370</c:v>
                </c:pt>
                <c:pt idx="236">
                  <c:v>375</c:v>
                </c:pt>
                <c:pt idx="237">
                  <c:v>380</c:v>
                </c:pt>
                <c:pt idx="238">
                  <c:v>385</c:v>
                </c:pt>
                <c:pt idx="239">
                  <c:v>390</c:v>
                </c:pt>
                <c:pt idx="240">
                  <c:v>395</c:v>
                </c:pt>
                <c:pt idx="241">
                  <c:v>400</c:v>
                </c:pt>
                <c:pt idx="242">
                  <c:v>405</c:v>
                </c:pt>
                <c:pt idx="243">
                  <c:v>410</c:v>
                </c:pt>
                <c:pt idx="244">
                  <c:v>415</c:v>
                </c:pt>
                <c:pt idx="245">
                  <c:v>420</c:v>
                </c:pt>
                <c:pt idx="246">
                  <c:v>425</c:v>
                </c:pt>
                <c:pt idx="247">
                  <c:v>430</c:v>
                </c:pt>
                <c:pt idx="248">
                  <c:v>435</c:v>
                </c:pt>
                <c:pt idx="249">
                  <c:v>440</c:v>
                </c:pt>
                <c:pt idx="250">
                  <c:v>445</c:v>
                </c:pt>
                <c:pt idx="251">
                  <c:v>450</c:v>
                </c:pt>
                <c:pt idx="252">
                  <c:v>455</c:v>
                </c:pt>
                <c:pt idx="253">
                  <c:v>460</c:v>
                </c:pt>
                <c:pt idx="254">
                  <c:v>465</c:v>
                </c:pt>
                <c:pt idx="255">
                  <c:v>470</c:v>
                </c:pt>
                <c:pt idx="256">
                  <c:v>475</c:v>
                </c:pt>
                <c:pt idx="257">
                  <c:v>480</c:v>
                </c:pt>
                <c:pt idx="258">
                  <c:v>485</c:v>
                </c:pt>
                <c:pt idx="259">
                  <c:v>490</c:v>
                </c:pt>
                <c:pt idx="260">
                  <c:v>495</c:v>
                </c:pt>
                <c:pt idx="261">
                  <c:v>500</c:v>
                </c:pt>
                <c:pt idx="262">
                  <c:v>505</c:v>
                </c:pt>
                <c:pt idx="263">
                  <c:v>510</c:v>
                </c:pt>
                <c:pt idx="264">
                  <c:v>515</c:v>
                </c:pt>
                <c:pt idx="265">
                  <c:v>520</c:v>
                </c:pt>
                <c:pt idx="266">
                  <c:v>525</c:v>
                </c:pt>
                <c:pt idx="267">
                  <c:v>530</c:v>
                </c:pt>
                <c:pt idx="268">
                  <c:v>535</c:v>
                </c:pt>
                <c:pt idx="269">
                  <c:v>540</c:v>
                </c:pt>
                <c:pt idx="270">
                  <c:v>545</c:v>
                </c:pt>
                <c:pt idx="271">
                  <c:v>550</c:v>
                </c:pt>
                <c:pt idx="272">
                  <c:v>555</c:v>
                </c:pt>
                <c:pt idx="273">
                  <c:v>560</c:v>
                </c:pt>
                <c:pt idx="274">
                  <c:v>565</c:v>
                </c:pt>
                <c:pt idx="275">
                  <c:v>570</c:v>
                </c:pt>
                <c:pt idx="276">
                  <c:v>575</c:v>
                </c:pt>
                <c:pt idx="277">
                  <c:v>580</c:v>
                </c:pt>
                <c:pt idx="278">
                  <c:v>585</c:v>
                </c:pt>
                <c:pt idx="279">
                  <c:v>590</c:v>
                </c:pt>
                <c:pt idx="280">
                  <c:v>595</c:v>
                </c:pt>
                <c:pt idx="281">
                  <c:v>600</c:v>
                </c:pt>
                <c:pt idx="282">
                  <c:v>605</c:v>
                </c:pt>
                <c:pt idx="283">
                  <c:v>610</c:v>
                </c:pt>
                <c:pt idx="284">
                  <c:v>615</c:v>
                </c:pt>
                <c:pt idx="285">
                  <c:v>620</c:v>
                </c:pt>
                <c:pt idx="286">
                  <c:v>625</c:v>
                </c:pt>
                <c:pt idx="287">
                  <c:v>630</c:v>
                </c:pt>
                <c:pt idx="288">
                  <c:v>635</c:v>
                </c:pt>
                <c:pt idx="289">
                  <c:v>640</c:v>
                </c:pt>
                <c:pt idx="290">
                  <c:v>645</c:v>
                </c:pt>
                <c:pt idx="291">
                  <c:v>650</c:v>
                </c:pt>
                <c:pt idx="292">
                  <c:v>655</c:v>
                </c:pt>
                <c:pt idx="293">
                  <c:v>660</c:v>
                </c:pt>
                <c:pt idx="294">
                  <c:v>665</c:v>
                </c:pt>
                <c:pt idx="295">
                  <c:v>670</c:v>
                </c:pt>
                <c:pt idx="296">
                  <c:v>675</c:v>
                </c:pt>
                <c:pt idx="297">
                  <c:v>680</c:v>
                </c:pt>
                <c:pt idx="298">
                  <c:v>685</c:v>
                </c:pt>
                <c:pt idx="299">
                  <c:v>690</c:v>
                </c:pt>
                <c:pt idx="300">
                  <c:v>695</c:v>
                </c:pt>
                <c:pt idx="301">
                  <c:v>700</c:v>
                </c:pt>
                <c:pt idx="302">
                  <c:v>705</c:v>
                </c:pt>
                <c:pt idx="303">
                  <c:v>710</c:v>
                </c:pt>
                <c:pt idx="304">
                  <c:v>715</c:v>
                </c:pt>
                <c:pt idx="305">
                  <c:v>720</c:v>
                </c:pt>
                <c:pt idx="306">
                  <c:v>725</c:v>
                </c:pt>
                <c:pt idx="307">
                  <c:v>730</c:v>
                </c:pt>
                <c:pt idx="308">
                  <c:v>735</c:v>
                </c:pt>
                <c:pt idx="309">
                  <c:v>740</c:v>
                </c:pt>
                <c:pt idx="310">
                  <c:v>745</c:v>
                </c:pt>
                <c:pt idx="311">
                  <c:v>750</c:v>
                </c:pt>
                <c:pt idx="312">
                  <c:v>755</c:v>
                </c:pt>
                <c:pt idx="313">
                  <c:v>760</c:v>
                </c:pt>
                <c:pt idx="314">
                  <c:v>765</c:v>
                </c:pt>
                <c:pt idx="315">
                  <c:v>770</c:v>
                </c:pt>
                <c:pt idx="316">
                  <c:v>775</c:v>
                </c:pt>
                <c:pt idx="317">
                  <c:v>780</c:v>
                </c:pt>
                <c:pt idx="318">
                  <c:v>785</c:v>
                </c:pt>
                <c:pt idx="319">
                  <c:v>790</c:v>
                </c:pt>
                <c:pt idx="320">
                  <c:v>795</c:v>
                </c:pt>
                <c:pt idx="321">
                  <c:v>800</c:v>
                </c:pt>
                <c:pt idx="322">
                  <c:v>805</c:v>
                </c:pt>
                <c:pt idx="323">
                  <c:v>810</c:v>
                </c:pt>
                <c:pt idx="324">
                  <c:v>815</c:v>
                </c:pt>
                <c:pt idx="325">
                  <c:v>820</c:v>
                </c:pt>
                <c:pt idx="326">
                  <c:v>825</c:v>
                </c:pt>
                <c:pt idx="327">
                  <c:v>830</c:v>
                </c:pt>
                <c:pt idx="328">
                  <c:v>835</c:v>
                </c:pt>
                <c:pt idx="329">
                  <c:v>840</c:v>
                </c:pt>
                <c:pt idx="330">
                  <c:v>845</c:v>
                </c:pt>
                <c:pt idx="331">
                  <c:v>850</c:v>
                </c:pt>
                <c:pt idx="332">
                  <c:v>855</c:v>
                </c:pt>
                <c:pt idx="333">
                  <c:v>860</c:v>
                </c:pt>
                <c:pt idx="334">
                  <c:v>865</c:v>
                </c:pt>
                <c:pt idx="335">
                  <c:v>870</c:v>
                </c:pt>
                <c:pt idx="336">
                  <c:v>875</c:v>
                </c:pt>
                <c:pt idx="337">
                  <c:v>880</c:v>
                </c:pt>
                <c:pt idx="338">
                  <c:v>885</c:v>
                </c:pt>
                <c:pt idx="339">
                  <c:v>890</c:v>
                </c:pt>
                <c:pt idx="340">
                  <c:v>895</c:v>
                </c:pt>
                <c:pt idx="341">
                  <c:v>900</c:v>
                </c:pt>
                <c:pt idx="342">
                  <c:v>905</c:v>
                </c:pt>
                <c:pt idx="343">
                  <c:v>910</c:v>
                </c:pt>
                <c:pt idx="344">
                  <c:v>915</c:v>
                </c:pt>
                <c:pt idx="345">
                  <c:v>920</c:v>
                </c:pt>
                <c:pt idx="346">
                  <c:v>925</c:v>
                </c:pt>
                <c:pt idx="347">
                  <c:v>930</c:v>
                </c:pt>
                <c:pt idx="348">
                  <c:v>935</c:v>
                </c:pt>
                <c:pt idx="349">
                  <c:v>940</c:v>
                </c:pt>
                <c:pt idx="350">
                  <c:v>945</c:v>
                </c:pt>
                <c:pt idx="351">
                  <c:v>950</c:v>
                </c:pt>
                <c:pt idx="352">
                  <c:v>955</c:v>
                </c:pt>
                <c:pt idx="353">
                  <c:v>960</c:v>
                </c:pt>
                <c:pt idx="354">
                  <c:v>965</c:v>
                </c:pt>
                <c:pt idx="355">
                  <c:v>970</c:v>
                </c:pt>
                <c:pt idx="356">
                  <c:v>975</c:v>
                </c:pt>
                <c:pt idx="357">
                  <c:v>980</c:v>
                </c:pt>
                <c:pt idx="358">
                  <c:v>985</c:v>
                </c:pt>
                <c:pt idx="359">
                  <c:v>990</c:v>
                </c:pt>
                <c:pt idx="360">
                  <c:v>995</c:v>
                </c:pt>
                <c:pt idx="361">
                  <c:v>1000</c:v>
                </c:pt>
                <c:pt idx="362">
                  <c:v>1005</c:v>
                </c:pt>
                <c:pt idx="363">
                  <c:v>1010</c:v>
                </c:pt>
                <c:pt idx="364">
                  <c:v>1015</c:v>
                </c:pt>
                <c:pt idx="365">
                  <c:v>1020</c:v>
                </c:pt>
                <c:pt idx="366">
                  <c:v>1025</c:v>
                </c:pt>
                <c:pt idx="367">
                  <c:v>1030</c:v>
                </c:pt>
                <c:pt idx="368">
                  <c:v>1035</c:v>
                </c:pt>
                <c:pt idx="369">
                  <c:v>1040</c:v>
                </c:pt>
                <c:pt idx="370">
                  <c:v>1045</c:v>
                </c:pt>
                <c:pt idx="371">
                  <c:v>1050</c:v>
                </c:pt>
                <c:pt idx="372">
                  <c:v>1055</c:v>
                </c:pt>
                <c:pt idx="373">
                  <c:v>1060</c:v>
                </c:pt>
                <c:pt idx="374">
                  <c:v>1065</c:v>
                </c:pt>
                <c:pt idx="375">
                  <c:v>1070</c:v>
                </c:pt>
                <c:pt idx="376">
                  <c:v>1075</c:v>
                </c:pt>
                <c:pt idx="377">
                  <c:v>1080</c:v>
                </c:pt>
                <c:pt idx="378">
                  <c:v>1085</c:v>
                </c:pt>
                <c:pt idx="379">
                  <c:v>1090</c:v>
                </c:pt>
                <c:pt idx="380">
                  <c:v>1095</c:v>
                </c:pt>
                <c:pt idx="381">
                  <c:v>1100</c:v>
                </c:pt>
                <c:pt idx="382">
                  <c:v>1105</c:v>
                </c:pt>
                <c:pt idx="383">
                  <c:v>1110</c:v>
                </c:pt>
                <c:pt idx="384">
                  <c:v>1115</c:v>
                </c:pt>
                <c:pt idx="385">
                  <c:v>1120</c:v>
                </c:pt>
                <c:pt idx="386">
                  <c:v>1125</c:v>
                </c:pt>
                <c:pt idx="387">
                  <c:v>1130</c:v>
                </c:pt>
                <c:pt idx="388">
                  <c:v>1135</c:v>
                </c:pt>
                <c:pt idx="389">
                  <c:v>1140</c:v>
                </c:pt>
                <c:pt idx="390">
                  <c:v>1145</c:v>
                </c:pt>
                <c:pt idx="391">
                  <c:v>1150</c:v>
                </c:pt>
                <c:pt idx="392">
                  <c:v>1155</c:v>
                </c:pt>
                <c:pt idx="393">
                  <c:v>1160</c:v>
                </c:pt>
                <c:pt idx="394">
                  <c:v>1165</c:v>
                </c:pt>
                <c:pt idx="395">
                  <c:v>1170</c:v>
                </c:pt>
                <c:pt idx="396">
                  <c:v>1175</c:v>
                </c:pt>
                <c:pt idx="397">
                  <c:v>1180</c:v>
                </c:pt>
                <c:pt idx="398">
                  <c:v>1185</c:v>
                </c:pt>
                <c:pt idx="399">
                  <c:v>1190</c:v>
                </c:pt>
                <c:pt idx="400">
                  <c:v>1195</c:v>
                </c:pt>
                <c:pt idx="401">
                  <c:v>1200</c:v>
                </c:pt>
                <c:pt idx="402">
                  <c:v>1205</c:v>
                </c:pt>
                <c:pt idx="403">
                  <c:v>1210</c:v>
                </c:pt>
                <c:pt idx="404">
                  <c:v>1215</c:v>
                </c:pt>
                <c:pt idx="405">
                  <c:v>1220</c:v>
                </c:pt>
                <c:pt idx="406">
                  <c:v>1500</c:v>
                </c:pt>
                <c:pt idx="407">
                  <c:v>2000</c:v>
                </c:pt>
                <c:pt idx="408">
                  <c:v>2500</c:v>
                </c:pt>
                <c:pt idx="409">
                  <c:v>3000</c:v>
                </c:pt>
                <c:pt idx="410">
                  <c:v>3500</c:v>
                </c:pt>
                <c:pt idx="411">
                  <c:v>4000</c:v>
                </c:pt>
                <c:pt idx="412">
                  <c:v>4500</c:v>
                </c:pt>
                <c:pt idx="413">
                  <c:v>5000</c:v>
                </c:pt>
                <c:pt idx="414">
                  <c:v>5500</c:v>
                </c:pt>
                <c:pt idx="415">
                  <c:v>6000</c:v>
                </c:pt>
                <c:pt idx="416">
                  <c:v>6500</c:v>
                </c:pt>
                <c:pt idx="417">
                  <c:v>7000</c:v>
                </c:pt>
                <c:pt idx="418">
                  <c:v>7500</c:v>
                </c:pt>
                <c:pt idx="419">
                  <c:v>8000</c:v>
                </c:pt>
                <c:pt idx="420">
                  <c:v>8500</c:v>
                </c:pt>
                <c:pt idx="421">
                  <c:v>9000</c:v>
                </c:pt>
                <c:pt idx="422">
                  <c:v>9500</c:v>
                </c:pt>
                <c:pt idx="423">
                  <c:v>10000</c:v>
                </c:pt>
                <c:pt idx="424">
                  <c:v>10500</c:v>
                </c:pt>
                <c:pt idx="425">
                  <c:v>11000</c:v>
                </c:pt>
                <c:pt idx="426">
                  <c:v>11500</c:v>
                </c:pt>
                <c:pt idx="427">
                  <c:v>12000</c:v>
                </c:pt>
                <c:pt idx="428">
                  <c:v>12500</c:v>
                </c:pt>
                <c:pt idx="429">
                  <c:v>13000</c:v>
                </c:pt>
                <c:pt idx="430">
                  <c:v>13500</c:v>
                </c:pt>
                <c:pt idx="431">
                  <c:v>14000</c:v>
                </c:pt>
                <c:pt idx="432">
                  <c:v>14500</c:v>
                </c:pt>
                <c:pt idx="433">
                  <c:v>15000</c:v>
                </c:pt>
              </c:numCache>
            </c:numRef>
          </c:xVal>
          <c:yVal>
            <c:numRef>
              <c:f>vg_fit!$B$25:$B$458</c:f>
              <c:numCache>
                <c:formatCode>General</c:formatCode>
                <c:ptCount val="434"/>
                <c:pt idx="0">
                  <c:v>0.38997156655679155</c:v>
                </c:pt>
                <c:pt idx="1">
                  <c:v>0.38996950618018489</c:v>
                </c:pt>
                <c:pt idx="2">
                  <c:v>0.38996740280686648</c:v>
                </c:pt>
                <c:pt idx="3">
                  <c:v>0.38996525755893663</c:v>
                </c:pt>
                <c:pt idx="4">
                  <c:v>0.38996307148145792</c:v>
                </c:pt>
                <c:pt idx="5">
                  <c:v>0.38996084555077704</c:v>
                </c:pt>
                <c:pt idx="6">
                  <c:v>0.38995858068164713</c:v>
                </c:pt>
                <c:pt idx="7">
                  <c:v>0.38995627773336367</c:v>
                </c:pt>
                <c:pt idx="8">
                  <c:v>0.38995393751508289</c:v>
                </c:pt>
                <c:pt idx="9">
                  <c:v>0.38995156079045579</c:v>
                </c:pt>
                <c:pt idx="10">
                  <c:v>0.38994914828168814</c:v>
                </c:pt>
                <c:pt idx="11">
                  <c:v>0.38994670067311343</c:v>
                </c:pt>
                <c:pt idx="12">
                  <c:v>0.3899442186143518</c:v>
                </c:pt>
                <c:pt idx="13">
                  <c:v>0.38994170272311401</c:v>
                </c:pt>
                <c:pt idx="14">
                  <c:v>0.38993915358770032</c:v>
                </c:pt>
                <c:pt idx="15">
                  <c:v>0.38993657176923524</c:v>
                </c:pt>
                <c:pt idx="16">
                  <c:v>0.38993395780367307</c:v>
                </c:pt>
                <c:pt idx="17">
                  <c:v>0.38993131220360366</c:v>
                </c:pt>
                <c:pt idx="18">
                  <c:v>0.38992863545988254</c:v>
                </c:pt>
                <c:pt idx="19">
                  <c:v>0.38992592804310738</c:v>
                </c:pt>
                <c:pt idx="20">
                  <c:v>0.38992319040495871</c:v>
                </c:pt>
                <c:pt idx="21">
                  <c:v>0.38992042297942014</c:v>
                </c:pt>
                <c:pt idx="22">
                  <c:v>0.38991762618389225</c:v>
                </c:pt>
                <c:pt idx="23">
                  <c:v>0.38991480042021071</c:v>
                </c:pt>
                <c:pt idx="24">
                  <c:v>0.38991194607558033</c:v>
                </c:pt>
                <c:pt idx="25">
                  <c:v>0.38990906352343213</c:v>
                </c:pt>
                <c:pt idx="26">
                  <c:v>0.38990615312421284</c:v>
                </c:pt>
                <c:pt idx="27">
                  <c:v>0.38990321522611271</c:v>
                </c:pt>
                <c:pt idx="28">
                  <c:v>0.38990025016573732</c:v>
                </c:pt>
                <c:pt idx="29">
                  <c:v>0.38989725826873017</c:v>
                </c:pt>
                <c:pt idx="30">
                  <c:v>0.38989423985034899</c:v>
                </c:pt>
                <c:pt idx="31">
                  <c:v>0.3898911952160008</c:v>
                </c:pt>
                <c:pt idx="32">
                  <c:v>0.38988812466174005</c:v>
                </c:pt>
                <c:pt idx="33">
                  <c:v>0.3898850284747315</c:v>
                </c:pt>
                <c:pt idx="34">
                  <c:v>0.38988190693368252</c:v>
                </c:pt>
                <c:pt idx="35">
                  <c:v>0.3898787603092469</c:v>
                </c:pt>
                <c:pt idx="36">
                  <c:v>0.38987558886440121</c:v>
                </c:pt>
                <c:pt idx="37">
                  <c:v>0.38987239285479836</c:v>
                </c:pt>
                <c:pt idx="38">
                  <c:v>0.38986917252909858</c:v>
                </c:pt>
                <c:pt idx="39">
                  <c:v>0.38986592812927934</c:v>
                </c:pt>
                <c:pt idx="40">
                  <c:v>0.3898626598909275</c:v>
                </c:pt>
                <c:pt idx="41">
                  <c:v>0.38985936804351318</c:v>
                </c:pt>
                <c:pt idx="42">
                  <c:v>0.389856052810648</c:v>
                </c:pt>
                <c:pt idx="43">
                  <c:v>0.38985271441032843</c:v>
                </c:pt>
                <c:pt idx="44">
                  <c:v>0.38984935305516488</c:v>
                </c:pt>
                <c:pt idx="45">
                  <c:v>0.38984596895259871</c:v>
                </c:pt>
                <c:pt idx="46">
                  <c:v>0.38984256230510644</c:v>
                </c:pt>
                <c:pt idx="47">
                  <c:v>0.38983913331039372</c:v>
                </c:pt>
                <c:pt idx="48">
                  <c:v>0.38983568216157827</c:v>
                </c:pt>
                <c:pt idx="49">
                  <c:v>0.38983220904736349</c:v>
                </c:pt>
                <c:pt idx="50">
                  <c:v>0.38982871415220344</c:v>
                </c:pt>
                <c:pt idx="51">
                  <c:v>0.3898251976564584</c:v>
                </c:pt>
                <c:pt idx="52">
                  <c:v>0.3898216597365437</c:v>
                </c:pt>
                <c:pt idx="53">
                  <c:v>0.38981810056507032</c:v>
                </c:pt>
                <c:pt idx="54">
                  <c:v>0.38981452031097918</c:v>
                </c:pt>
                <c:pt idx="55">
                  <c:v>0.38981091913966859</c:v>
                </c:pt>
                <c:pt idx="56">
                  <c:v>0.38980729721311569</c:v>
                </c:pt>
                <c:pt idx="57">
                  <c:v>0.38980365468999212</c:v>
                </c:pt>
                <c:pt idx="58">
                  <c:v>0.38979999172577484</c:v>
                </c:pt>
                <c:pt idx="59">
                  <c:v>0.38979630847285096</c:v>
                </c:pt>
                <c:pt idx="60">
                  <c:v>0.38979260508061853</c:v>
                </c:pt>
                <c:pt idx="61">
                  <c:v>0.38978888169558251</c:v>
                </c:pt>
                <c:pt idx="62">
                  <c:v>0.38978513846144691</c:v>
                </c:pt>
                <c:pt idx="63">
                  <c:v>0.38978137551920189</c:v>
                </c:pt>
                <c:pt idx="64">
                  <c:v>0.38977759300720877</c:v>
                </c:pt>
                <c:pt idx="65">
                  <c:v>0.38977379106127963</c:v>
                </c:pt>
                <c:pt idx="66">
                  <c:v>0.38976996981475504</c:v>
                </c:pt>
                <c:pt idx="67">
                  <c:v>0.38976612939857735</c:v>
                </c:pt>
                <c:pt idx="68">
                  <c:v>0.38976226994136187</c:v>
                </c:pt>
                <c:pt idx="69">
                  <c:v>0.38975839156946501</c:v>
                </c:pt>
                <c:pt idx="70">
                  <c:v>0.38975449440704912</c:v>
                </c:pt>
                <c:pt idx="71">
                  <c:v>0.38975057857614526</c:v>
                </c:pt>
                <c:pt idx="72">
                  <c:v>0.3897466441967134</c:v>
                </c:pt>
                <c:pt idx="73">
                  <c:v>0.38974269138670048</c:v>
                </c:pt>
                <c:pt idx="74">
                  <c:v>0.38973872026209577</c:v>
                </c:pt>
                <c:pt idx="75">
                  <c:v>0.38973473093698419</c:v>
                </c:pt>
                <c:pt idx="76">
                  <c:v>0.38973072352359839</c:v>
                </c:pt>
                <c:pt idx="77">
                  <c:v>0.38972669813236777</c:v>
                </c:pt>
                <c:pt idx="78">
                  <c:v>0.38972265487196656</c:v>
                </c:pt>
                <c:pt idx="79">
                  <c:v>0.38971859384935986</c:v>
                </c:pt>
                <c:pt idx="80">
                  <c:v>0.38971451516984745</c:v>
                </c:pt>
                <c:pt idx="81">
                  <c:v>0.38971041893710739</c:v>
                </c:pt>
                <c:pt idx="82">
                  <c:v>0.38970630525323657</c:v>
                </c:pt>
                <c:pt idx="83">
                  <c:v>0.38970217421879094</c:v>
                </c:pt>
                <c:pt idx="84">
                  <c:v>0.38969802593282377</c:v>
                </c:pt>
                <c:pt idx="85">
                  <c:v>0.38969386049292254</c:v>
                </c:pt>
                <c:pt idx="86">
                  <c:v>0.3896896779952454</c:v>
                </c:pt>
                <c:pt idx="87">
                  <c:v>0.38968547853455521</c:v>
                </c:pt>
                <c:pt idx="88">
                  <c:v>0.38968126220425314</c:v>
                </c:pt>
                <c:pt idx="89">
                  <c:v>0.38967702909641133</c:v>
                </c:pt>
                <c:pt idx="90">
                  <c:v>0.38967277930180388</c:v>
                </c:pt>
                <c:pt idx="91">
                  <c:v>0.38966851290993731</c:v>
                </c:pt>
                <c:pt idx="92">
                  <c:v>0.3896642300090799</c:v>
                </c:pt>
                <c:pt idx="93">
                  <c:v>0.3896599306862899</c:v>
                </c:pt>
                <c:pt idx="94">
                  <c:v>0.38965561502744317</c:v>
                </c:pt>
                <c:pt idx="95">
                  <c:v>0.38965128311725983</c:v>
                </c:pt>
                <c:pt idx="96">
                  <c:v>0.3896469350393299</c:v>
                </c:pt>
                <c:pt idx="97">
                  <c:v>0.38964257087613846</c:v>
                </c:pt>
                <c:pt idx="98">
                  <c:v>0.38963819070908978</c:v>
                </c:pt>
                <c:pt idx="99">
                  <c:v>0.38963379461853104</c:v>
                </c:pt>
                <c:pt idx="100">
                  <c:v>0.38962938268377478</c:v>
                </c:pt>
                <c:pt idx="101">
                  <c:v>0.38962495498312127</c:v>
                </c:pt>
                <c:pt idx="102">
                  <c:v>0.38962051159388</c:v>
                </c:pt>
                <c:pt idx="103">
                  <c:v>0.38961605259239029</c:v>
                </c:pt>
                <c:pt idx="104">
                  <c:v>0.38961157805404201</c:v>
                </c:pt>
                <c:pt idx="105">
                  <c:v>0.38960708805329458</c:v>
                </c:pt>
                <c:pt idx="106">
                  <c:v>0.38960258266369641</c:v>
                </c:pt>
                <c:pt idx="107">
                  <c:v>0.3895980619579037</c:v>
                </c:pt>
                <c:pt idx="108">
                  <c:v>0.38959352600769798</c:v>
                </c:pt>
                <c:pt idx="109">
                  <c:v>0.3895889748840039</c:v>
                </c:pt>
                <c:pt idx="110">
                  <c:v>0.38958440865690641</c:v>
                </c:pt>
                <c:pt idx="111">
                  <c:v>0.38957982739566682</c:v>
                </c:pt>
                <c:pt idx="112">
                  <c:v>0.3895752311687396</c:v>
                </c:pt>
                <c:pt idx="113">
                  <c:v>0.38957062004378745</c:v>
                </c:pt>
                <c:pt idx="114">
                  <c:v>0.38956599408769715</c:v>
                </c:pt>
                <c:pt idx="115">
                  <c:v>0.38956135336659387</c:v>
                </c:pt>
                <c:pt idx="116">
                  <c:v>0.3895566979458559</c:v>
                </c:pt>
                <c:pt idx="117">
                  <c:v>0.38955202789012888</c:v>
                </c:pt>
                <c:pt idx="118">
                  <c:v>0.38954734326333912</c:v>
                </c:pt>
                <c:pt idx="119">
                  <c:v>0.38954264412870732</c:v>
                </c:pt>
                <c:pt idx="120">
                  <c:v>0.38953793054876162</c:v>
                </c:pt>
                <c:pt idx="121">
                  <c:v>0.38953320258534974</c:v>
                </c:pt>
                <c:pt idx="122">
                  <c:v>0.38952846029965205</c:v>
                </c:pt>
                <c:pt idx="123">
                  <c:v>0.38952370375219336</c:v>
                </c:pt>
                <c:pt idx="124">
                  <c:v>0.38951893300285445</c:v>
                </c:pt>
                <c:pt idx="125">
                  <c:v>0.3895141481108837</c:v>
                </c:pt>
                <c:pt idx="126">
                  <c:v>0.38950934913490842</c:v>
                </c:pt>
                <c:pt idx="127">
                  <c:v>0.38950453613294556</c:v>
                </c:pt>
                <c:pt idx="128">
                  <c:v>0.38949970916241261</c:v>
                </c:pt>
                <c:pt idx="129">
                  <c:v>0.38949486828013735</c:v>
                </c:pt>
                <c:pt idx="130">
                  <c:v>0.38949001354236895</c:v>
                </c:pt>
                <c:pt idx="131">
                  <c:v>0.38948514500478693</c:v>
                </c:pt>
                <c:pt idx="132">
                  <c:v>0.38948026272251152</c:v>
                </c:pt>
                <c:pt idx="133">
                  <c:v>0.38947536675011274</c:v>
                </c:pt>
                <c:pt idx="134">
                  <c:v>0.3894704571416196</c:v>
                </c:pt>
                <c:pt idx="135">
                  <c:v>0.38946553395052941</c:v>
                </c:pt>
                <c:pt idx="136">
                  <c:v>0.38946059722981607</c:v>
                </c:pt>
                <c:pt idx="137">
                  <c:v>0.38945564703193924</c:v>
                </c:pt>
                <c:pt idx="138">
                  <c:v>0.38945068340885242</c:v>
                </c:pt>
                <c:pt idx="139">
                  <c:v>0.38944570641201093</c:v>
                </c:pt>
                <c:pt idx="140">
                  <c:v>0.3894407160923804</c:v>
                </c:pt>
                <c:pt idx="141">
                  <c:v>0.38943571250044445</c:v>
                </c:pt>
                <c:pt idx="142">
                  <c:v>0.3894306956862123</c:v>
                </c:pt>
                <c:pt idx="143">
                  <c:v>0.38942566569922621</c:v>
                </c:pt>
                <c:pt idx="144">
                  <c:v>0.38942062258856891</c:v>
                </c:pt>
                <c:pt idx="145">
                  <c:v>0.38941556640287089</c:v>
                </c:pt>
                <c:pt idx="146">
                  <c:v>0.38941049719031717</c:v>
                </c:pt>
                <c:pt idx="147">
                  <c:v>0.38940541499865444</c:v>
                </c:pt>
                <c:pt idx="148">
                  <c:v>0.38940031987519763</c:v>
                </c:pt>
                <c:pt idx="149">
                  <c:v>0.38939521186683634</c:v>
                </c:pt>
                <c:pt idx="150">
                  <c:v>0.38939009102004163</c:v>
                </c:pt>
                <c:pt idx="151">
                  <c:v>0.3893849573808722</c:v>
                </c:pt>
                <c:pt idx="152">
                  <c:v>0.38937981099498037</c:v>
                </c:pt>
                <c:pt idx="153">
                  <c:v>0.38937465190761844</c:v>
                </c:pt>
                <c:pt idx="154">
                  <c:v>0.38936948016364425</c:v>
                </c:pt>
                <c:pt idx="155">
                  <c:v>0.38923071070257131</c:v>
                </c:pt>
                <c:pt idx="156">
                  <c:v>0.38862872272465476</c:v>
                </c:pt>
                <c:pt idx="157">
                  <c:v>0.38793664635721714</c:v>
                </c:pt>
                <c:pt idx="158">
                  <c:v>0.38717098324311794</c:v>
                </c:pt>
                <c:pt idx="159">
                  <c:v>0.38634313922440405</c:v>
                </c:pt>
                <c:pt idx="160">
                  <c:v>0.38546171851110489</c:v>
                </c:pt>
                <c:pt idx="161">
                  <c:v>0.38453357643097907</c:v>
                </c:pt>
                <c:pt idx="162">
                  <c:v>0.38356438085722749</c:v>
                </c:pt>
                <c:pt idx="163">
                  <c:v>0.38255894313587258</c:v>
                </c:pt>
                <c:pt idx="164">
                  <c:v>0.37711804262058701</c:v>
                </c:pt>
                <c:pt idx="165">
                  <c:v>0.37123543566885964</c:v>
                </c:pt>
                <c:pt idx="166">
                  <c:v>0.36514669520153764</c:v>
                </c:pt>
                <c:pt idx="167">
                  <c:v>0.35900806053959278</c:v>
                </c:pt>
                <c:pt idx="168">
                  <c:v>0.35292561375311088</c:v>
                </c:pt>
                <c:pt idx="169">
                  <c:v>0.34697112251942797</c:v>
                </c:pt>
                <c:pt idx="170">
                  <c:v>0.34119205488189863</c:v>
                </c:pt>
                <c:pt idx="171">
                  <c:v>0.33561843094565685</c:v>
                </c:pt>
                <c:pt idx="172">
                  <c:v>0.33026770446514142</c:v>
                </c:pt>
                <c:pt idx="173">
                  <c:v>0.3251483118914652</c:v>
                </c:pt>
                <c:pt idx="174">
                  <c:v>0.32026227707729726</c:v>
                </c:pt>
                <c:pt idx="175">
                  <c:v>0.31560712955831183</c:v>
                </c:pt>
                <c:pt idx="176">
                  <c:v>0.31117731719376962</c:v>
                </c:pt>
                <c:pt idx="177">
                  <c:v>0.30696524384797086</c:v>
                </c:pt>
                <c:pt idx="178">
                  <c:v>0.30296202819949247</c:v>
                </c:pt>
                <c:pt idx="179">
                  <c:v>0.29915805497400899</c:v>
                </c:pt>
                <c:pt idx="180">
                  <c:v>0.29554337175017775</c:v>
                </c:pt>
                <c:pt idx="181">
                  <c:v>0.2921079710502934</c:v>
                </c:pt>
                <c:pt idx="182">
                  <c:v>0.28884198741482059</c:v>
                </c:pt>
                <c:pt idx="183">
                  <c:v>0.28573583167561312</c:v>
                </c:pt>
                <c:pt idx="184">
                  <c:v>0.28278027903918579</c:v>
                </c:pt>
                <c:pt idx="185">
                  <c:v>0.27996652339279438</c:v>
                </c:pt>
                <c:pt idx="186">
                  <c:v>0.27728620709886287</c:v>
                </c:pt>
                <c:pt idx="187">
                  <c:v>0.27473143318376414</c:v>
                </c:pt>
                <c:pt idx="188">
                  <c:v>0.27229476505787575</c:v>
                </c:pt>
                <c:pt idx="189">
                  <c:v>0.26996921757754466</c:v>
                </c:pt>
                <c:pt idx="190">
                  <c:v>0.26774824226548793</c:v>
                </c:pt>
                <c:pt idx="191">
                  <c:v>0.26562570876135727</c:v>
                </c:pt>
                <c:pt idx="192">
                  <c:v>0.2635958840165778</c:v>
                </c:pt>
                <c:pt idx="193">
                  <c:v>0.26165341033054917</c:v>
                </c:pt>
                <c:pt idx="194">
                  <c:v>0.25979328301391791</c:v>
                </c:pt>
                <c:pt idx="195">
                  <c:v>0.25801082823264865</c:v>
                </c:pt>
                <c:pt idx="196">
                  <c:v>0.25630168141431819</c:v>
                </c:pt>
                <c:pt idx="197">
                  <c:v>0.25466176647060779</c:v>
                </c:pt>
                <c:pt idx="198">
                  <c:v>0.25308727599621411</c:v>
                </c:pt>
                <c:pt idx="199">
                  <c:v>0.25157465253593508</c:v>
                </c:pt>
                <c:pt idx="200">
                  <c:v>0.25012057096218887</c:v>
                </c:pt>
                <c:pt idx="201">
                  <c:v>0.24872192196990833</c:v>
                </c:pt>
                <c:pt idx="202">
                  <c:v>0.2473757966710321</c:v>
                </c:pt>
                <c:pt idx="203">
                  <c:v>0.24607947225395993</c:v>
                </c:pt>
                <c:pt idx="204">
                  <c:v>0.24483039866232059</c:v>
                </c:pt>
                <c:pt idx="205">
                  <c:v>0.24362618624065929</c:v>
                </c:pt>
                <c:pt idx="206">
                  <c:v>0.24246459429103973</c:v>
                </c:pt>
                <c:pt idx="207">
                  <c:v>0.24134352048319246</c:v>
                </c:pt>
                <c:pt idx="208">
                  <c:v>0.24026099106107662</c:v>
                </c:pt>
                <c:pt idx="209">
                  <c:v>0.23921515179006672</c:v>
                </c:pt>
                <c:pt idx="210">
                  <c:v>0.23820425959106414</c:v>
                </c:pt>
                <c:pt idx="211">
                  <c:v>0.23722667481040005</c:v>
                </c:pt>
                <c:pt idx="212">
                  <c:v>0.23628085407723798</c:v>
                </c:pt>
                <c:pt idx="213">
                  <c:v>0.23536534370316373</c:v>
                </c:pt>
                <c:pt idx="214">
                  <c:v>0.23447877358165931</c:v>
                </c:pt>
                <c:pt idx="215">
                  <c:v>0.23361985154812542</c:v>
                </c:pt>
                <c:pt idx="216">
                  <c:v>0.23278735816399529</c:v>
                </c:pt>
                <c:pt idx="217">
                  <c:v>0.23198014189123428</c:v>
                </c:pt>
                <c:pt idx="218">
                  <c:v>0.23119711462613032</c:v>
                </c:pt>
                <c:pt idx="219">
                  <c:v>0.23043724756373238</c:v>
                </c:pt>
                <c:pt idx="220">
                  <c:v>0.22969956736658828</c:v>
                </c:pt>
                <c:pt idx="221">
                  <c:v>0.22898315261356733</c:v>
                </c:pt>
                <c:pt idx="222">
                  <c:v>0.22828713050653027</c:v>
                </c:pt>
                <c:pt idx="223">
                  <c:v>0.22761067381443759</c:v>
                </c:pt>
                <c:pt idx="224">
                  <c:v>0.22695299803617111</c:v>
                </c:pt>
                <c:pt idx="225">
                  <c:v>0.22631335876489389</c:v>
                </c:pt>
                <c:pt idx="226">
                  <c:v>0.22569104923819641</c:v>
                </c:pt>
                <c:pt idx="227">
                  <c:v>0.2250853980595835</c:v>
                </c:pt>
                <c:pt idx="228">
                  <c:v>0.22449576707805199</c:v>
                </c:pt>
                <c:pt idx="229">
                  <c:v>0.22392154941360559</c:v>
                </c:pt>
                <c:pt idx="230">
                  <c:v>0.22336216761755584</c:v>
                </c:pt>
                <c:pt idx="231">
                  <c:v>0.22281707195737527</c:v>
                </c:pt>
                <c:pt idx="232">
                  <c:v>0.22228573881670824</c:v>
                </c:pt>
                <c:pt idx="233">
                  <c:v>0.22176766920191088</c:v>
                </c:pt>
                <c:pt idx="234">
                  <c:v>0.22126238734719506</c:v>
                </c:pt>
                <c:pt idx="235">
                  <c:v>0.22076943941108984</c:v>
                </c:pt>
                <c:pt idx="236">
                  <c:v>0.22028839225752325</c:v>
                </c:pt>
                <c:pt idx="237">
                  <c:v>0.21981883231536098</c:v>
                </c:pt>
                <c:pt idx="238">
                  <c:v>0.21936036451073124</c:v>
                </c:pt>
                <c:pt idx="239">
                  <c:v>0.21891261126691303</c:v>
                </c:pt>
                <c:pt idx="240">
                  <c:v>0.21847521156697627</c:v>
                </c:pt>
                <c:pt idx="241">
                  <c:v>0.21804782007473861</c:v>
                </c:pt>
                <c:pt idx="242">
                  <c:v>0.21763010630994861</c:v>
                </c:pt>
                <c:pt idx="243">
                  <c:v>0.21722175387392059</c:v>
                </c:pt>
                <c:pt idx="244">
                  <c:v>0.21682245972213618</c:v>
                </c:pt>
                <c:pt idx="245">
                  <c:v>0.21643193348059314</c:v>
                </c:pt>
                <c:pt idx="246">
                  <c:v>0.21604989680292611</c:v>
                </c:pt>
                <c:pt idx="247">
                  <c:v>0.21567608276554706</c:v>
                </c:pt>
                <c:pt idx="248">
                  <c:v>0.21531023529825938</c:v>
                </c:pt>
                <c:pt idx="249">
                  <c:v>0.21495210864798761</c:v>
                </c:pt>
                <c:pt idx="250">
                  <c:v>0.21460146687343964</c:v>
                </c:pt>
                <c:pt idx="251">
                  <c:v>0.21425808336867655</c:v>
                </c:pt>
                <c:pt idx="252">
                  <c:v>0.21392174041371334</c:v>
                </c:pt>
                <c:pt idx="253">
                  <c:v>0.21359222875040873</c:v>
                </c:pt>
                <c:pt idx="254">
                  <c:v>0.21326934718202673</c:v>
                </c:pt>
                <c:pt idx="255">
                  <c:v>0.21295290219496824</c:v>
                </c:pt>
                <c:pt idx="256">
                  <c:v>0.21264270760127651</c:v>
                </c:pt>
                <c:pt idx="257">
                  <c:v>0.21233858420061821</c:v>
                </c:pt>
                <c:pt idx="258">
                  <c:v>0.21204035946053243</c:v>
                </c:pt>
                <c:pt idx="259">
                  <c:v>0.21174786721382316</c:v>
                </c:pt>
                <c:pt idx="260">
                  <c:v>0.21146094737204832</c:v>
                </c:pt>
                <c:pt idx="261">
                  <c:v>0.21117944565412905</c:v>
                </c:pt>
                <c:pt idx="262">
                  <c:v>0.21090321332916998</c:v>
                </c:pt>
                <c:pt idx="263">
                  <c:v>0.21063210697264118</c:v>
                </c:pt>
                <c:pt idx="264">
                  <c:v>0.21036598823513039</c:v>
                </c:pt>
                <c:pt idx="265">
                  <c:v>0.21010472362292529</c:v>
                </c:pt>
                <c:pt idx="266">
                  <c:v>0.20984818428973526</c:v>
                </c:pt>
                <c:pt idx="267">
                  <c:v>0.2095962458389064</c:v>
                </c:pt>
                <c:pt idx="268">
                  <c:v>0.20934878813552618</c:v>
                </c:pt>
                <c:pt idx="269">
                  <c:v>0.20910569512785257</c:v>
                </c:pt>
                <c:pt idx="270">
                  <c:v>0.20886685467753852</c:v>
                </c:pt>
                <c:pt idx="271">
                  <c:v>0.20863215839815663</c:v>
                </c:pt>
                <c:pt idx="272">
                  <c:v>0.20840150150156</c:v>
                </c:pt>
                <c:pt idx="273">
                  <c:v>0.20817478265164391</c:v>
                </c:pt>
                <c:pt idx="274">
                  <c:v>0.20795190382510079</c:v>
                </c:pt>
                <c:pt idx="275">
                  <c:v>0.2077327701787853</c:v>
                </c:pt>
                <c:pt idx="276">
                  <c:v>0.20751728992333088</c:v>
                </c:pt>
                <c:pt idx="277">
                  <c:v>0.20730537420267936</c:v>
                </c:pt>
                <c:pt idx="278">
                  <c:v>0.20709693697920803</c:v>
                </c:pt>
                <c:pt idx="279">
                  <c:v>0.20689189492415522</c:v>
                </c:pt>
                <c:pt idx="280">
                  <c:v>0.20669016731306472</c:v>
                </c:pt>
                <c:pt idx="281">
                  <c:v>0.20649167592598575</c:v>
                </c:pt>
                <c:pt idx="282">
                  <c:v>0.20629634495218013</c:v>
                </c:pt>
                <c:pt idx="283">
                  <c:v>0.20610410089910361</c:v>
                </c:pt>
                <c:pt idx="284">
                  <c:v>0.20591487250544141</c:v>
                </c:pt>
                <c:pt idx="285">
                  <c:v>0.20572859065799065</c:v>
                </c:pt>
                <c:pt idx="286">
                  <c:v>0.20554518831219479</c:v>
                </c:pt>
                <c:pt idx="287">
                  <c:v>0.20536460041614574</c:v>
                </c:pt>
                <c:pt idx="288">
                  <c:v>0.20518676383787982</c:v>
                </c:pt>
                <c:pt idx="289">
                  <c:v>0.2050116172958043</c:v>
                </c:pt>
                <c:pt idx="290">
                  <c:v>0.20483910129209912</c:v>
                </c:pt>
                <c:pt idx="291">
                  <c:v>0.20466915804894786</c:v>
                </c:pt>
                <c:pt idx="292">
                  <c:v>0.20450173144746048</c:v>
                </c:pt>
                <c:pt idx="293">
                  <c:v>0.2043367669691564</c:v>
                </c:pt>
                <c:pt idx="294">
                  <c:v>0.20417421163988544</c:v>
                </c:pt>
                <c:pt idx="295">
                  <c:v>0.2040140139760695</c:v>
                </c:pt>
                <c:pt idx="296">
                  <c:v>0.20385612393315472</c:v>
                </c:pt>
                <c:pt idx="297">
                  <c:v>0.2037004928561697</c:v>
                </c:pt>
                <c:pt idx="298">
                  <c:v>0.20354707343229086</c:v>
                </c:pt>
                <c:pt idx="299">
                  <c:v>0.20339581964532125</c:v>
                </c:pt>
                <c:pt idx="300">
                  <c:v>0.20324668673199409</c:v>
                </c:pt>
                <c:pt idx="301">
                  <c:v>0.20309963114001689</c:v>
                </c:pt>
                <c:pt idx="302">
                  <c:v>0.20295461048777652</c:v>
                </c:pt>
                <c:pt idx="303">
                  <c:v>0.2028115835256295</c:v>
                </c:pt>
                <c:pt idx="304">
                  <c:v>0.20267051009870574</c:v>
                </c:pt>
                <c:pt idx="305">
                  <c:v>0.20253135111115783</c:v>
                </c:pt>
                <c:pt idx="306">
                  <c:v>0.20239406849179106</c:v>
                </c:pt>
                <c:pt idx="307">
                  <c:v>0.20225862516101289</c:v>
                </c:pt>
                <c:pt idx="308">
                  <c:v>0.20212498499904361</c:v>
                </c:pt>
                <c:pt idx="309">
                  <c:v>0.20199311281533261</c:v>
                </c:pt>
                <c:pt idx="310">
                  <c:v>0.20186297431912803</c:v>
                </c:pt>
                <c:pt idx="311">
                  <c:v>0.20173453609114911</c:v>
                </c:pt>
                <c:pt idx="312">
                  <c:v>0.20160776555631441</c:v>
                </c:pt>
                <c:pt idx="313">
                  <c:v>0.20148263095747973</c:v>
                </c:pt>
                <c:pt idx="314">
                  <c:v>0.20135910133014362</c:v>
                </c:pt>
                <c:pt idx="315">
                  <c:v>0.2012371464780785</c:v>
                </c:pt>
                <c:pt idx="316">
                  <c:v>0.20111673694984913</c:v>
                </c:pt>
                <c:pt idx="317">
                  <c:v>0.20099784401618068</c:v>
                </c:pt>
                <c:pt idx="318">
                  <c:v>0.20088043964814137</c:v>
                </c:pt>
                <c:pt idx="319">
                  <c:v>0.20076449649610553</c:v>
                </c:pt>
                <c:pt idx="320">
                  <c:v>0.20064998786946539</c:v>
                </c:pt>
                <c:pt idx="321">
                  <c:v>0.20053688771706024</c:v>
                </c:pt>
                <c:pt idx="322">
                  <c:v>0.20042517060829446</c:v>
                </c:pt>
                <c:pt idx="323">
                  <c:v>0.2003148117149158</c:v>
                </c:pt>
                <c:pt idx="324">
                  <c:v>0.20020578679342788</c:v>
                </c:pt>
                <c:pt idx="325">
                  <c:v>0.20009807216811104</c:v>
                </c:pt>
                <c:pt idx="326">
                  <c:v>0.19999164471462735</c:v>
                </c:pt>
                <c:pt idx="327">
                  <c:v>0.19988648184418698</c:v>
                </c:pt>
                <c:pt idx="328">
                  <c:v>0.19978256148825302</c:v>
                </c:pt>
                <c:pt idx="329">
                  <c:v>0.19967986208376456</c:v>
                </c:pt>
                <c:pt idx="330">
                  <c:v>0.19957836255885708</c:v>
                </c:pt>
                <c:pt idx="331">
                  <c:v>0.19947804231906091</c:v>
                </c:pt>
                <c:pt idx="332">
                  <c:v>0.19937888123395991</c:v>
                </c:pt>
                <c:pt idx="333">
                  <c:v>0.19928085962429168</c:v>
                </c:pt>
                <c:pt idx="334">
                  <c:v>0.19918395824947341</c:v>
                </c:pt>
                <c:pt idx="335">
                  <c:v>0.19908815829553647</c:v>
                </c:pt>
                <c:pt idx="336">
                  <c:v>0.19899344136345481</c:v>
                </c:pt>
                <c:pt idx="337">
                  <c:v>0.19889978945785178</c:v>
                </c:pt>
                <c:pt idx="338">
                  <c:v>0.19880718497607167</c:v>
                </c:pt>
                <c:pt idx="339">
                  <c:v>0.19871561069760235</c:v>
                </c:pt>
                <c:pt idx="340">
                  <c:v>0.1986250497738356</c:v>
                </c:pt>
                <c:pt idx="341">
                  <c:v>0.19853548571815313</c:v>
                </c:pt>
                <c:pt idx="342">
                  <c:v>0.19844690239632612</c:v>
                </c:pt>
                <c:pt idx="343">
                  <c:v>0.19835928401721684</c:v>
                </c:pt>
                <c:pt idx="344">
                  <c:v>0.19827261512377137</c:v>
                </c:pt>
                <c:pt idx="345">
                  <c:v>0.19818688058429301</c:v>
                </c:pt>
                <c:pt idx="346">
                  <c:v>0.19810206558398627</c:v>
                </c:pt>
                <c:pt idx="347">
                  <c:v>0.19801815561676137</c:v>
                </c:pt>
                <c:pt idx="348">
                  <c:v>0.19793513647729077</c:v>
                </c:pt>
                <c:pt idx="349">
                  <c:v>0.19785299425330788</c:v>
                </c:pt>
                <c:pt idx="350">
                  <c:v>0.19777171531814008</c:v>
                </c:pt>
                <c:pt idx="351">
                  <c:v>0.19769128632346766</c:v>
                </c:pt>
                <c:pt idx="352">
                  <c:v>0.19761169419230035</c:v>
                </c:pt>
                <c:pt idx="353">
                  <c:v>0.19753292611216478</c:v>
                </c:pt>
                <c:pt idx="354">
                  <c:v>0.19745496952849453</c:v>
                </c:pt>
                <c:pt idx="355">
                  <c:v>0.19737781213821667</c:v>
                </c:pt>
                <c:pt idx="356">
                  <c:v>0.19730144188352741</c:v>
                </c:pt>
                <c:pt idx="357">
                  <c:v>0.19722584694585094</c:v>
                </c:pt>
                <c:pt idx="358">
                  <c:v>0.19715101573997468</c:v>
                </c:pt>
                <c:pt idx="359">
                  <c:v>0.19707693690835559</c:v>
                </c:pt>
                <c:pt idx="360">
                  <c:v>0.19700359931559125</c:v>
                </c:pt>
                <c:pt idx="361">
                  <c:v>0.19693099204305056</c:v>
                </c:pt>
                <c:pt idx="362">
                  <c:v>0.19685910438365845</c:v>
                </c:pt>
                <c:pt idx="363">
                  <c:v>0.1967879258368298</c:v>
                </c:pt>
                <c:pt idx="364">
                  <c:v>0.19671744610354733</c:v>
                </c:pt>
                <c:pt idx="365">
                  <c:v>0.19664765508157894</c:v>
                </c:pt>
                <c:pt idx="366">
                  <c:v>0.19657854286083001</c:v>
                </c:pt>
                <c:pt idx="367">
                  <c:v>0.19651009971882574</c:v>
                </c:pt>
                <c:pt idx="368">
                  <c:v>0.19644231611632015</c:v>
                </c:pt>
                <c:pt idx="369">
                  <c:v>0.19637518269302692</c:v>
                </c:pt>
                <c:pt idx="370">
                  <c:v>0.19630869026346839</c:v>
                </c:pt>
                <c:pt idx="371">
                  <c:v>0.19624282981293925</c:v>
                </c:pt>
                <c:pt idx="372">
                  <c:v>0.19617759249358063</c:v>
                </c:pt>
                <c:pt idx="373">
                  <c:v>0.19611296962056179</c:v>
                </c:pt>
                <c:pt idx="374">
                  <c:v>0.19604895266836533</c:v>
                </c:pt>
                <c:pt idx="375">
                  <c:v>0.19598553326717338</c:v>
                </c:pt>
                <c:pt idx="376">
                  <c:v>0.1959227031993509</c:v>
                </c:pt>
                <c:pt idx="377">
                  <c:v>0.19586045439602348</c:v>
                </c:pt>
                <c:pt idx="378">
                  <c:v>0.19579877893374678</c:v>
                </c:pt>
                <c:pt idx="379">
                  <c:v>0.19573766903126447</c:v>
                </c:pt>
                <c:pt idx="380">
                  <c:v>0.19567711704635196</c:v>
                </c:pt>
                <c:pt idx="381">
                  <c:v>0.19561711547274382</c:v>
                </c:pt>
                <c:pt idx="382">
                  <c:v>0.19555765693714147</c:v>
                </c:pt>
                <c:pt idx="383">
                  <c:v>0.19549873419629951</c:v>
                </c:pt>
                <c:pt idx="384">
                  <c:v>0.19544034013418776</c:v>
                </c:pt>
                <c:pt idx="385">
                  <c:v>0.19538246775922713</c:v>
                </c:pt>
                <c:pt idx="386">
                  <c:v>0.19532511020159665</c:v>
                </c:pt>
                <c:pt idx="387">
                  <c:v>0.1952682607106101</c:v>
                </c:pt>
                <c:pt idx="388">
                  <c:v>0.19521191265215948</c:v>
                </c:pt>
                <c:pt idx="389">
                  <c:v>0.19515605950622414</c:v>
                </c:pt>
                <c:pt idx="390">
                  <c:v>0.19510069486444293</c:v>
                </c:pt>
                <c:pt idx="391">
                  <c:v>0.19504581242774774</c:v>
                </c:pt>
                <c:pt idx="392">
                  <c:v>0.19499140600405704</c:v>
                </c:pt>
                <c:pt idx="393">
                  <c:v>0.19493746950602697</c:v>
                </c:pt>
                <c:pt idx="394">
                  <c:v>0.19488399694885872</c:v>
                </c:pt>
                <c:pt idx="395">
                  <c:v>0.19483098244816072</c:v>
                </c:pt>
                <c:pt idx="396">
                  <c:v>0.19477842021786354</c:v>
                </c:pt>
                <c:pt idx="397">
                  <c:v>0.19472630456818657</c:v>
                </c:pt>
                <c:pt idx="398">
                  <c:v>0.19467462990365456</c:v>
                </c:pt>
                <c:pt idx="399">
                  <c:v>0.19462339072116278</c:v>
                </c:pt>
                <c:pt idx="400">
                  <c:v>0.19457258160808955</c:v>
                </c:pt>
                <c:pt idx="401">
                  <c:v>0.19452219724045441</c:v>
                </c:pt>
                <c:pt idx="402">
                  <c:v>0.1944722323811211</c:v>
                </c:pt>
                <c:pt idx="403">
                  <c:v>0.19442268187804382</c:v>
                </c:pt>
                <c:pt idx="404">
                  <c:v>0.19437354066255563</c:v>
                </c:pt>
                <c:pt idx="405">
                  <c:v>0.19432480374769778</c:v>
                </c:pt>
                <c:pt idx="406">
                  <c:v>0.19211680209446771</c:v>
                </c:pt>
                <c:pt idx="407">
                  <c:v>0.18972386637405117</c:v>
                </c:pt>
                <c:pt idx="408">
                  <c:v>0.18829959241271949</c:v>
                </c:pt>
                <c:pt idx="409">
                  <c:v>0.18735748729179538</c:v>
                </c:pt>
                <c:pt idx="410">
                  <c:v>0.18668939418540528</c:v>
                </c:pt>
                <c:pt idx="411">
                  <c:v>0.18619160520757611</c:v>
                </c:pt>
                <c:pt idx="412">
                  <c:v>0.18580674498815034</c:v>
                </c:pt>
                <c:pt idx="413">
                  <c:v>0.18550053602577429</c:v>
                </c:pt>
                <c:pt idx="414">
                  <c:v>0.18525125740291046</c:v>
                </c:pt>
                <c:pt idx="415">
                  <c:v>0.18504448741829313</c:v>
                </c:pt>
                <c:pt idx="416">
                  <c:v>0.18487028063460029</c:v>
                </c:pt>
                <c:pt idx="417">
                  <c:v>0.1847215594619161</c:v>
                </c:pt>
                <c:pt idx="418">
                  <c:v>0.18459315193365886</c:v>
                </c:pt>
                <c:pt idx="419">
                  <c:v>0.18448119205590147</c:v>
                </c:pt>
                <c:pt idx="420">
                  <c:v>0.18438273289562096</c:v>
                </c:pt>
                <c:pt idx="421">
                  <c:v>0.18429548934898493</c:v>
                </c:pt>
                <c:pt idx="422">
                  <c:v>0.18421766260984745</c:v>
                </c:pt>
                <c:pt idx="423">
                  <c:v>0.18414781761452148</c:v>
                </c:pt>
                <c:pt idx="424">
                  <c:v>0.18408479572047112</c:v>
                </c:pt>
                <c:pt idx="425">
                  <c:v>0.18402765135279128</c:v>
                </c:pt>
                <c:pt idx="426">
                  <c:v>0.18397560528660345</c:v>
                </c:pt>
                <c:pt idx="427">
                  <c:v>0.18392800968760747</c:v>
                </c:pt>
                <c:pt idx="428">
                  <c:v>0.18388432160064044</c:v>
                </c:pt>
                <c:pt idx="429">
                  <c:v>0.18384408259913354</c:v>
                </c:pt>
                <c:pt idx="430">
                  <c:v>0.18380690298912283</c:v>
                </c:pt>
                <c:pt idx="431">
                  <c:v>0.18377244942258047</c:v>
                </c:pt>
                <c:pt idx="432">
                  <c:v>0.18374043509227597</c:v>
                </c:pt>
                <c:pt idx="433">
                  <c:v>0.18371061190220417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vg_fit!$B$11</c:f>
              <c:strCache>
                <c:ptCount val="1"/>
                <c:pt idx="0">
                  <c:v>medido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vg_fit!$A$12:$A$20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60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1000</c:v>
                </c:pt>
                <c:pt idx="7">
                  <c:v>4000</c:v>
                </c:pt>
                <c:pt idx="8">
                  <c:v>15000</c:v>
                </c:pt>
              </c:numCache>
            </c:numRef>
          </c:xVal>
          <c:yVal>
            <c:numRef>
              <c:f>vg_fit!$B$12:$B$20</c:f>
              <c:numCache>
                <c:formatCode>General</c:formatCode>
                <c:ptCount val="9"/>
                <c:pt idx="0">
                  <c:v>0.39</c:v>
                </c:pt>
                <c:pt idx="1">
                  <c:v>0.37795717322873001</c:v>
                </c:pt>
                <c:pt idx="2">
                  <c:v>0.32791494605802851</c:v>
                </c:pt>
                <c:pt idx="3">
                  <c:v>0.29122973937850966</c:v>
                </c:pt>
                <c:pt idx="4">
                  <c:v>0.20971811692808806</c:v>
                </c:pt>
                <c:pt idx="5">
                  <c:v>0.22365403980319462</c:v>
                </c:pt>
                <c:pt idx="6">
                  <c:v>0.21066427196369086</c:v>
                </c:pt>
                <c:pt idx="7">
                  <c:v>0.1896744072215838</c:v>
                </c:pt>
                <c:pt idx="8">
                  <c:v>0.17057483803725185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221416"/>
        <c:axId val="472222984"/>
      </c:scatterChart>
      <c:valAx>
        <c:axId val="47222141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2222984"/>
        <c:crosses val="autoZero"/>
        <c:crossBetween val="midCat"/>
      </c:valAx>
      <c:valAx>
        <c:axId val="472222984"/>
        <c:scaling>
          <c:orientation val="minMax"/>
          <c:min val="0.1600000000000000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222141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254000</xdr:colOff>
          <xdr:row>1</xdr:row>
          <xdr:rowOff>0</xdr:rowOff>
        </xdr:from>
        <xdr:to>
          <xdr:col>16</xdr:col>
          <xdr:colOff>349250</xdr:colOff>
          <xdr:row>7</xdr:row>
          <xdr:rowOff>6350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190500</xdr:colOff>
      <xdr:row>7</xdr:row>
      <xdr:rowOff>123825</xdr:rowOff>
    </xdr:from>
    <xdr:to>
      <xdr:col>14</xdr:col>
      <xdr:colOff>285750</xdr:colOff>
      <xdr:row>23</xdr:row>
      <xdr:rowOff>66675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um_vol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58"/>
  <sheetViews>
    <sheetView tabSelected="1" zoomScale="130" zoomScaleNormal="130" workbookViewId="0">
      <selection activeCell="D5" sqref="D5"/>
    </sheetView>
  </sheetViews>
  <sheetFormatPr defaultRowHeight="14.5" x14ac:dyDescent="0.35"/>
  <cols>
    <col min="1" max="1" width="10.90625" bestFit="1" customWidth="1"/>
    <col min="2" max="2" width="8.453125" customWidth="1"/>
    <col min="4" max="4" width="15.36328125" customWidth="1"/>
    <col min="5" max="5" width="12" bestFit="1" customWidth="1"/>
  </cols>
  <sheetData>
    <row r="1" spans="1:9" x14ac:dyDescent="0.35">
      <c r="A1" s="14" t="s">
        <v>6</v>
      </c>
      <c r="B1" s="14"/>
      <c r="C1" s="14"/>
    </row>
    <row r="2" spans="1:9" x14ac:dyDescent="0.35">
      <c r="A2" s="4">
        <v>1</v>
      </c>
      <c r="B2" s="4" t="str">
        <f>IF(A2&lt;&gt;"","alpha","")</f>
        <v>alpha</v>
      </c>
      <c r="C2" s="7">
        <v>1.2539410909437054E-2</v>
      </c>
      <c r="I2" t="s">
        <v>3</v>
      </c>
    </row>
    <row r="3" spans="1:9" x14ac:dyDescent="0.35">
      <c r="A3" s="5">
        <v>2</v>
      </c>
      <c r="B3" s="5" t="str">
        <f>IF(A3&lt;&gt;"","n","")</f>
        <v>n</v>
      </c>
      <c r="C3" s="8">
        <v>1.4340950105931733</v>
      </c>
    </row>
    <row r="4" spans="1:9" x14ac:dyDescent="0.35">
      <c r="A4" s="5">
        <v>3</v>
      </c>
      <c r="B4" s="5" t="str">
        <f>IF(A4&lt;&gt;"","theta r","")</f>
        <v>theta r</v>
      </c>
      <c r="C4" s="8">
        <v>0.18289241389222335</v>
      </c>
    </row>
    <row r="5" spans="1:9" x14ac:dyDescent="0.35">
      <c r="A5" s="5">
        <v>4</v>
      </c>
      <c r="B5" s="5" t="str">
        <f>IF(A5&lt;&gt;"","theta s","")</f>
        <v>theta s</v>
      </c>
      <c r="C5">
        <f>B12</f>
        <v>0.39</v>
      </c>
    </row>
    <row r="6" spans="1:9" x14ac:dyDescent="0.35">
      <c r="A6" s="6">
        <v>5</v>
      </c>
      <c r="B6" s="6" t="str">
        <f>IF(A6&lt;&gt;"","m","")</f>
        <v>m</v>
      </c>
      <c r="C6" s="9">
        <f>C3-1/C3</f>
        <v>0.73679114117494149</v>
      </c>
    </row>
    <row r="9" spans="1:9" x14ac:dyDescent="0.35">
      <c r="A9" s="3" t="s">
        <v>5</v>
      </c>
      <c r="B9" s="3" t="s">
        <v>0</v>
      </c>
      <c r="D9" t="s">
        <v>8</v>
      </c>
    </row>
    <row r="10" spans="1:9" ht="16" x14ac:dyDescent="0.35">
      <c r="A10" s="13" t="s">
        <v>1</v>
      </c>
      <c r="B10" s="1" t="s">
        <v>4</v>
      </c>
      <c r="E10" s="12"/>
    </row>
    <row r="11" spans="1:9" x14ac:dyDescent="0.35">
      <c r="A11" s="13"/>
      <c r="B11" s="3" t="s">
        <v>2</v>
      </c>
      <c r="C11" t="s">
        <v>7</v>
      </c>
      <c r="D11" s="11">
        <f>SUM(D12:D20)</f>
        <v>9.5364585272998507E-4</v>
      </c>
    </row>
    <row r="12" spans="1:9" x14ac:dyDescent="0.35">
      <c r="A12">
        <v>0</v>
      </c>
      <c r="B12">
        <v>0.39</v>
      </c>
      <c r="C12" s="10">
        <f>$C$4+(($C$5-$C$4)/(1+($C$2*A12)^$C$3)^$C$6)</f>
        <v>0.39</v>
      </c>
      <c r="D12">
        <f>(C12-B12)^2</f>
        <v>0</v>
      </c>
    </row>
    <row r="13" spans="1:9" x14ac:dyDescent="0.35">
      <c r="A13">
        <v>20</v>
      </c>
      <c r="B13">
        <v>0.37795717322873001</v>
      </c>
      <c r="C13" s="10">
        <f>$C$4+(($C$5-$C$4)/(1+($C$2*A13)^$C$3)^$C$6)</f>
        <v>0.37123543566885964</v>
      </c>
      <c r="D13">
        <f t="shared" ref="D13:D20" si="0">(C13-B13)^2</f>
        <v>4.5181755823772181E-5</v>
      </c>
    </row>
    <row r="14" spans="1:9" x14ac:dyDescent="0.35">
      <c r="A14">
        <v>60</v>
      </c>
      <c r="B14">
        <v>0.32791494605802851</v>
      </c>
      <c r="C14" s="10">
        <f>$C$4+(($C$5-$C$4)/(1+($C$2*A14)^$C$3)^$C$6)</f>
        <v>0.3251483118914652</v>
      </c>
      <c r="D14">
        <f t="shared" si="0"/>
        <v>7.6542646115954542E-6</v>
      </c>
    </row>
    <row r="15" spans="1:9" x14ac:dyDescent="0.35">
      <c r="A15">
        <v>100</v>
      </c>
      <c r="B15">
        <v>0.29122973937850966</v>
      </c>
      <c r="C15" s="10">
        <f t="shared" ref="C15:C20" si="1">$C$4+(($C$5-$C$4)/(1+($C$2*A15)^$C$3)^$C$6)</f>
        <v>0.2921079710502934</v>
      </c>
      <c r="D15">
        <f t="shared" si="0"/>
        <v>7.7129086932407485E-7</v>
      </c>
    </row>
    <row r="16" spans="1:9" x14ac:dyDescent="0.35">
      <c r="A16">
        <v>300</v>
      </c>
      <c r="B16">
        <v>0.20971811692808806</v>
      </c>
      <c r="C16" s="10">
        <f t="shared" si="1"/>
        <v>0.22898315261356733</v>
      </c>
      <c r="D16">
        <f t="shared" si="0"/>
        <v>3.7114159996278975E-4</v>
      </c>
    </row>
    <row r="17" spans="1:4" x14ac:dyDescent="0.35">
      <c r="A17">
        <v>500</v>
      </c>
      <c r="B17">
        <v>0.22365403980319462</v>
      </c>
      <c r="C17" s="10">
        <f t="shared" si="1"/>
        <v>0.21117944565412905</v>
      </c>
      <c r="D17">
        <f t="shared" si="0"/>
        <v>1.5561549918390098E-4</v>
      </c>
    </row>
    <row r="18" spans="1:4" x14ac:dyDescent="0.35">
      <c r="A18">
        <v>1000</v>
      </c>
      <c r="B18">
        <v>0.21066427196369086</v>
      </c>
      <c r="C18" s="10">
        <f t="shared" si="1"/>
        <v>0.19693099204305056</v>
      </c>
      <c r="D18">
        <f t="shared" si="0"/>
        <v>1.8860297737866209E-4</v>
      </c>
    </row>
    <row r="19" spans="1:4" x14ac:dyDescent="0.35">
      <c r="A19">
        <v>4000</v>
      </c>
      <c r="B19">
        <v>0.1896744072215838</v>
      </c>
      <c r="C19" s="10">
        <f t="shared" si="1"/>
        <v>0.18619160520757611</v>
      </c>
      <c r="D19">
        <f t="shared" si="0"/>
        <v>1.2129909868776029E-5</v>
      </c>
    </row>
    <row r="20" spans="1:4" x14ac:dyDescent="0.35">
      <c r="A20">
        <v>15000</v>
      </c>
      <c r="B20">
        <v>0.17057483803725185</v>
      </c>
      <c r="C20" s="10">
        <f t="shared" si="1"/>
        <v>0.18371061190220417</v>
      </c>
      <c r="D20">
        <f t="shared" si="0"/>
        <v>1.7254855503116444E-4</v>
      </c>
    </row>
    <row r="21" spans="1:4" x14ac:dyDescent="0.35">
      <c r="C21" s="10"/>
    </row>
    <row r="24" spans="1:4" x14ac:dyDescent="0.35">
      <c r="A24" s="2" t="s">
        <v>1</v>
      </c>
      <c r="B24" t="s">
        <v>7</v>
      </c>
    </row>
    <row r="25" spans="1:4" x14ac:dyDescent="0.35">
      <c r="A25">
        <v>0.2</v>
      </c>
      <c r="B25">
        <f>$C$4+(($C$5-$C$4)/(1+($C$2*A25)^$C$3)^$C$6)</f>
        <v>0.38997156655679155</v>
      </c>
    </row>
    <row r="26" spans="1:4" x14ac:dyDescent="0.35">
      <c r="A26">
        <v>0.21</v>
      </c>
      <c r="B26">
        <f t="shared" ref="B26:B89" si="2">$C$4+(($C$5-$C$4)/(1+($C$2*A26)^$C$3)^$C$6)</f>
        <v>0.38996950618018489</v>
      </c>
    </row>
    <row r="27" spans="1:4" x14ac:dyDescent="0.35">
      <c r="A27">
        <v>0.22</v>
      </c>
      <c r="B27">
        <f t="shared" si="2"/>
        <v>0.38996740280686648</v>
      </c>
    </row>
    <row r="28" spans="1:4" x14ac:dyDescent="0.35">
      <c r="A28">
        <v>0.23</v>
      </c>
      <c r="B28">
        <f t="shared" si="2"/>
        <v>0.38996525755893663</v>
      </c>
    </row>
    <row r="29" spans="1:4" x14ac:dyDescent="0.35">
      <c r="A29">
        <v>0.24</v>
      </c>
      <c r="B29">
        <f t="shared" si="2"/>
        <v>0.38996307148145792</v>
      </c>
    </row>
    <row r="30" spans="1:4" x14ac:dyDescent="0.35">
      <c r="A30">
        <v>0.25</v>
      </c>
      <c r="B30">
        <f t="shared" si="2"/>
        <v>0.38996084555077704</v>
      </c>
    </row>
    <row r="31" spans="1:4" x14ac:dyDescent="0.35">
      <c r="A31">
        <v>0.26</v>
      </c>
      <c r="B31">
        <f t="shared" si="2"/>
        <v>0.38995858068164713</v>
      </c>
    </row>
    <row r="32" spans="1:4" x14ac:dyDescent="0.35">
      <c r="A32">
        <v>0.27</v>
      </c>
      <c r="B32">
        <f t="shared" si="2"/>
        <v>0.38995627773336367</v>
      </c>
    </row>
    <row r="33" spans="1:2" x14ac:dyDescent="0.35">
      <c r="A33">
        <v>0.28000000000000003</v>
      </c>
      <c r="B33">
        <f t="shared" si="2"/>
        <v>0.38995393751508289</v>
      </c>
    </row>
    <row r="34" spans="1:2" x14ac:dyDescent="0.35">
      <c r="A34">
        <v>0.28999999999999998</v>
      </c>
      <c r="B34">
        <f t="shared" si="2"/>
        <v>0.38995156079045579</v>
      </c>
    </row>
    <row r="35" spans="1:2" x14ac:dyDescent="0.35">
      <c r="A35">
        <v>0.3</v>
      </c>
      <c r="B35">
        <f t="shared" si="2"/>
        <v>0.38994914828168814</v>
      </c>
    </row>
    <row r="36" spans="1:2" x14ac:dyDescent="0.35">
      <c r="A36">
        <v>0.31</v>
      </c>
      <c r="B36">
        <f t="shared" si="2"/>
        <v>0.38994670067311343</v>
      </c>
    </row>
    <row r="37" spans="1:2" x14ac:dyDescent="0.35">
      <c r="A37">
        <v>0.32</v>
      </c>
      <c r="B37">
        <f t="shared" si="2"/>
        <v>0.3899442186143518</v>
      </c>
    </row>
    <row r="38" spans="1:2" x14ac:dyDescent="0.35">
      <c r="A38">
        <v>0.33</v>
      </c>
      <c r="B38">
        <f t="shared" si="2"/>
        <v>0.38994170272311401</v>
      </c>
    </row>
    <row r="39" spans="1:2" x14ac:dyDescent="0.35">
      <c r="A39">
        <v>0.34</v>
      </c>
      <c r="B39">
        <f t="shared" si="2"/>
        <v>0.38993915358770032</v>
      </c>
    </row>
    <row r="40" spans="1:2" x14ac:dyDescent="0.35">
      <c r="A40">
        <v>0.35</v>
      </c>
      <c r="B40">
        <f t="shared" si="2"/>
        <v>0.38993657176923524</v>
      </c>
    </row>
    <row r="41" spans="1:2" x14ac:dyDescent="0.35">
      <c r="A41">
        <v>0.36</v>
      </c>
      <c r="B41">
        <f t="shared" si="2"/>
        <v>0.38993395780367307</v>
      </c>
    </row>
    <row r="42" spans="1:2" x14ac:dyDescent="0.35">
      <c r="A42">
        <v>0.37</v>
      </c>
      <c r="B42">
        <f t="shared" si="2"/>
        <v>0.38993131220360366</v>
      </c>
    </row>
    <row r="43" spans="1:2" x14ac:dyDescent="0.35">
      <c r="A43">
        <v>0.38</v>
      </c>
      <c r="B43">
        <f t="shared" si="2"/>
        <v>0.38992863545988254</v>
      </c>
    </row>
    <row r="44" spans="1:2" x14ac:dyDescent="0.35">
      <c r="A44">
        <v>0.39</v>
      </c>
      <c r="B44">
        <f t="shared" si="2"/>
        <v>0.38992592804310738</v>
      </c>
    </row>
    <row r="45" spans="1:2" x14ac:dyDescent="0.35">
      <c r="A45">
        <v>0.4</v>
      </c>
      <c r="B45">
        <f t="shared" si="2"/>
        <v>0.38992319040495871</v>
      </c>
    </row>
    <row r="46" spans="1:2" x14ac:dyDescent="0.35">
      <c r="A46">
        <v>0.41</v>
      </c>
      <c r="B46">
        <f t="shared" si="2"/>
        <v>0.38992042297942014</v>
      </c>
    </row>
    <row r="47" spans="1:2" x14ac:dyDescent="0.35">
      <c r="A47">
        <v>0.42</v>
      </c>
      <c r="B47">
        <f t="shared" si="2"/>
        <v>0.38991762618389225</v>
      </c>
    </row>
    <row r="48" spans="1:2" x14ac:dyDescent="0.35">
      <c r="A48">
        <v>0.43</v>
      </c>
      <c r="B48">
        <f t="shared" si="2"/>
        <v>0.38991480042021071</v>
      </c>
    </row>
    <row r="49" spans="1:2" x14ac:dyDescent="0.35">
      <c r="A49">
        <v>0.44</v>
      </c>
      <c r="B49">
        <f t="shared" si="2"/>
        <v>0.38991194607558033</v>
      </c>
    </row>
    <row r="50" spans="1:2" x14ac:dyDescent="0.35">
      <c r="A50">
        <v>0.45</v>
      </c>
      <c r="B50">
        <f t="shared" si="2"/>
        <v>0.38990906352343213</v>
      </c>
    </row>
    <row r="51" spans="1:2" x14ac:dyDescent="0.35">
      <c r="A51">
        <v>0.46</v>
      </c>
      <c r="B51">
        <f t="shared" si="2"/>
        <v>0.38990615312421284</v>
      </c>
    </row>
    <row r="52" spans="1:2" x14ac:dyDescent="0.35">
      <c r="A52">
        <v>0.47</v>
      </c>
      <c r="B52">
        <f t="shared" si="2"/>
        <v>0.38990321522611271</v>
      </c>
    </row>
    <row r="53" spans="1:2" x14ac:dyDescent="0.35">
      <c r="A53">
        <v>0.48</v>
      </c>
      <c r="B53">
        <f t="shared" si="2"/>
        <v>0.38990025016573732</v>
      </c>
    </row>
    <row r="54" spans="1:2" x14ac:dyDescent="0.35">
      <c r="A54">
        <v>0.49</v>
      </c>
      <c r="B54">
        <f t="shared" si="2"/>
        <v>0.38989725826873017</v>
      </c>
    </row>
    <row r="55" spans="1:2" x14ac:dyDescent="0.35">
      <c r="A55">
        <v>0.5</v>
      </c>
      <c r="B55">
        <f t="shared" si="2"/>
        <v>0.38989423985034899</v>
      </c>
    </row>
    <row r="56" spans="1:2" x14ac:dyDescent="0.35">
      <c r="A56">
        <v>0.51</v>
      </c>
      <c r="B56">
        <f t="shared" si="2"/>
        <v>0.3898911952160008</v>
      </c>
    </row>
    <row r="57" spans="1:2" x14ac:dyDescent="0.35">
      <c r="A57">
        <v>0.52</v>
      </c>
      <c r="B57">
        <f t="shared" si="2"/>
        <v>0.38988812466174005</v>
      </c>
    </row>
    <row r="58" spans="1:2" x14ac:dyDescent="0.35">
      <c r="A58">
        <v>0.53</v>
      </c>
      <c r="B58">
        <f t="shared" si="2"/>
        <v>0.3898850284747315</v>
      </c>
    </row>
    <row r="59" spans="1:2" x14ac:dyDescent="0.35">
      <c r="A59">
        <v>0.54</v>
      </c>
      <c r="B59">
        <f t="shared" si="2"/>
        <v>0.38988190693368252</v>
      </c>
    </row>
    <row r="60" spans="1:2" x14ac:dyDescent="0.35">
      <c r="A60">
        <v>0.55000000000000004</v>
      </c>
      <c r="B60">
        <f t="shared" si="2"/>
        <v>0.3898787603092469</v>
      </c>
    </row>
    <row r="61" spans="1:2" x14ac:dyDescent="0.35">
      <c r="A61">
        <v>0.56000000000000005</v>
      </c>
      <c r="B61">
        <f t="shared" si="2"/>
        <v>0.38987558886440121</v>
      </c>
    </row>
    <row r="62" spans="1:2" x14ac:dyDescent="0.35">
      <c r="A62">
        <v>0.56999999999999995</v>
      </c>
      <c r="B62">
        <f t="shared" si="2"/>
        <v>0.38987239285479836</v>
      </c>
    </row>
    <row r="63" spans="1:2" x14ac:dyDescent="0.35">
      <c r="A63">
        <v>0.57999999999999996</v>
      </c>
      <c r="B63">
        <f t="shared" si="2"/>
        <v>0.38986917252909858</v>
      </c>
    </row>
    <row r="64" spans="1:2" x14ac:dyDescent="0.35">
      <c r="A64">
        <v>0.59</v>
      </c>
      <c r="B64">
        <f t="shared" si="2"/>
        <v>0.38986592812927934</v>
      </c>
    </row>
    <row r="65" spans="1:2" x14ac:dyDescent="0.35">
      <c r="A65">
        <v>0.6</v>
      </c>
      <c r="B65">
        <f t="shared" si="2"/>
        <v>0.3898626598909275</v>
      </c>
    </row>
    <row r="66" spans="1:2" x14ac:dyDescent="0.35">
      <c r="A66">
        <v>0.61</v>
      </c>
      <c r="B66">
        <f t="shared" si="2"/>
        <v>0.38985936804351318</v>
      </c>
    </row>
    <row r="67" spans="1:2" x14ac:dyDescent="0.35">
      <c r="A67">
        <v>0.62</v>
      </c>
      <c r="B67">
        <f t="shared" si="2"/>
        <v>0.389856052810648</v>
      </c>
    </row>
    <row r="68" spans="1:2" x14ac:dyDescent="0.35">
      <c r="A68">
        <v>0.63</v>
      </c>
      <c r="B68">
        <f t="shared" si="2"/>
        <v>0.38985271441032843</v>
      </c>
    </row>
    <row r="69" spans="1:2" x14ac:dyDescent="0.35">
      <c r="A69">
        <v>0.64</v>
      </c>
      <c r="B69">
        <f t="shared" si="2"/>
        <v>0.38984935305516488</v>
      </c>
    </row>
    <row r="70" spans="1:2" x14ac:dyDescent="0.35">
      <c r="A70">
        <v>0.65</v>
      </c>
      <c r="B70">
        <f t="shared" si="2"/>
        <v>0.38984596895259871</v>
      </c>
    </row>
    <row r="71" spans="1:2" x14ac:dyDescent="0.35">
      <c r="A71">
        <v>0.66</v>
      </c>
      <c r="B71">
        <f t="shared" si="2"/>
        <v>0.38984256230510644</v>
      </c>
    </row>
    <row r="72" spans="1:2" x14ac:dyDescent="0.35">
      <c r="A72">
        <v>0.67</v>
      </c>
      <c r="B72">
        <f t="shared" si="2"/>
        <v>0.38983913331039372</v>
      </c>
    </row>
    <row r="73" spans="1:2" x14ac:dyDescent="0.35">
      <c r="A73">
        <v>0.68</v>
      </c>
      <c r="B73">
        <f t="shared" si="2"/>
        <v>0.38983568216157827</v>
      </c>
    </row>
    <row r="74" spans="1:2" x14ac:dyDescent="0.35">
      <c r="A74">
        <v>0.69</v>
      </c>
      <c r="B74">
        <f t="shared" si="2"/>
        <v>0.38983220904736349</v>
      </c>
    </row>
    <row r="75" spans="1:2" x14ac:dyDescent="0.35">
      <c r="A75">
        <v>0.7</v>
      </c>
      <c r="B75">
        <f t="shared" si="2"/>
        <v>0.38982871415220344</v>
      </c>
    </row>
    <row r="76" spans="1:2" x14ac:dyDescent="0.35">
      <c r="A76">
        <v>0.71</v>
      </c>
      <c r="B76">
        <f t="shared" si="2"/>
        <v>0.3898251976564584</v>
      </c>
    </row>
    <row r="77" spans="1:2" x14ac:dyDescent="0.35">
      <c r="A77">
        <v>0.72</v>
      </c>
      <c r="B77">
        <f t="shared" si="2"/>
        <v>0.3898216597365437</v>
      </c>
    </row>
    <row r="78" spans="1:2" x14ac:dyDescent="0.35">
      <c r="A78">
        <v>0.73</v>
      </c>
      <c r="B78">
        <f t="shared" si="2"/>
        <v>0.38981810056507032</v>
      </c>
    </row>
    <row r="79" spans="1:2" x14ac:dyDescent="0.35">
      <c r="A79">
        <v>0.74</v>
      </c>
      <c r="B79">
        <f t="shared" si="2"/>
        <v>0.38981452031097918</v>
      </c>
    </row>
    <row r="80" spans="1:2" x14ac:dyDescent="0.35">
      <c r="A80">
        <v>0.75</v>
      </c>
      <c r="B80">
        <f t="shared" si="2"/>
        <v>0.38981091913966859</v>
      </c>
    </row>
    <row r="81" spans="1:2" x14ac:dyDescent="0.35">
      <c r="A81">
        <v>0.76</v>
      </c>
      <c r="B81">
        <f t="shared" si="2"/>
        <v>0.38980729721311569</v>
      </c>
    </row>
    <row r="82" spans="1:2" x14ac:dyDescent="0.35">
      <c r="A82">
        <v>0.77</v>
      </c>
      <c r="B82">
        <f t="shared" si="2"/>
        <v>0.38980365468999212</v>
      </c>
    </row>
    <row r="83" spans="1:2" x14ac:dyDescent="0.35">
      <c r="A83">
        <v>0.78</v>
      </c>
      <c r="B83">
        <f t="shared" si="2"/>
        <v>0.38979999172577484</v>
      </c>
    </row>
    <row r="84" spans="1:2" x14ac:dyDescent="0.35">
      <c r="A84">
        <v>0.79</v>
      </c>
      <c r="B84">
        <f t="shared" si="2"/>
        <v>0.38979630847285096</v>
      </c>
    </row>
    <row r="85" spans="1:2" x14ac:dyDescent="0.35">
      <c r="A85">
        <v>0.8</v>
      </c>
      <c r="B85">
        <f t="shared" si="2"/>
        <v>0.38979260508061853</v>
      </c>
    </row>
    <row r="86" spans="1:2" x14ac:dyDescent="0.35">
      <c r="A86">
        <v>0.81</v>
      </c>
      <c r="B86">
        <f t="shared" si="2"/>
        <v>0.38978888169558251</v>
      </c>
    </row>
    <row r="87" spans="1:2" x14ac:dyDescent="0.35">
      <c r="A87">
        <v>0.82</v>
      </c>
      <c r="B87">
        <f t="shared" si="2"/>
        <v>0.38978513846144691</v>
      </c>
    </row>
    <row r="88" spans="1:2" x14ac:dyDescent="0.35">
      <c r="A88">
        <v>0.83</v>
      </c>
      <c r="B88">
        <f t="shared" si="2"/>
        <v>0.38978137551920189</v>
      </c>
    </row>
    <row r="89" spans="1:2" x14ac:dyDescent="0.35">
      <c r="A89">
        <v>0.84</v>
      </c>
      <c r="B89">
        <f t="shared" si="2"/>
        <v>0.38977759300720877</v>
      </c>
    </row>
    <row r="90" spans="1:2" x14ac:dyDescent="0.35">
      <c r="A90">
        <v>0.85</v>
      </c>
      <c r="B90">
        <f t="shared" ref="B90:B153" si="3">$C$4+(($C$5-$C$4)/(1+($C$2*A90)^$C$3)^$C$6)</f>
        <v>0.38977379106127963</v>
      </c>
    </row>
    <row r="91" spans="1:2" x14ac:dyDescent="0.35">
      <c r="A91">
        <v>0.86</v>
      </c>
      <c r="B91">
        <f t="shared" si="3"/>
        <v>0.38976996981475504</v>
      </c>
    </row>
    <row r="92" spans="1:2" x14ac:dyDescent="0.35">
      <c r="A92">
        <v>0.87</v>
      </c>
      <c r="B92">
        <f t="shared" si="3"/>
        <v>0.38976612939857735</v>
      </c>
    </row>
    <row r="93" spans="1:2" x14ac:dyDescent="0.35">
      <c r="A93">
        <v>0.88</v>
      </c>
      <c r="B93">
        <f t="shared" si="3"/>
        <v>0.38976226994136187</v>
      </c>
    </row>
    <row r="94" spans="1:2" x14ac:dyDescent="0.35">
      <c r="A94">
        <v>0.89</v>
      </c>
      <c r="B94">
        <f t="shared" si="3"/>
        <v>0.38975839156946501</v>
      </c>
    </row>
    <row r="95" spans="1:2" x14ac:dyDescent="0.35">
      <c r="A95">
        <v>0.9</v>
      </c>
      <c r="B95">
        <f t="shared" si="3"/>
        <v>0.38975449440704912</v>
      </c>
    </row>
    <row r="96" spans="1:2" x14ac:dyDescent="0.35">
      <c r="A96">
        <v>0.91</v>
      </c>
      <c r="B96">
        <f t="shared" si="3"/>
        <v>0.38975057857614526</v>
      </c>
    </row>
    <row r="97" spans="1:2" x14ac:dyDescent="0.35">
      <c r="A97">
        <v>0.92</v>
      </c>
      <c r="B97">
        <f t="shared" si="3"/>
        <v>0.3897466441967134</v>
      </c>
    </row>
    <row r="98" spans="1:2" x14ac:dyDescent="0.35">
      <c r="A98">
        <v>0.93</v>
      </c>
      <c r="B98">
        <f t="shared" si="3"/>
        <v>0.38974269138670048</v>
      </c>
    </row>
    <row r="99" spans="1:2" x14ac:dyDescent="0.35">
      <c r="A99">
        <v>0.94</v>
      </c>
      <c r="B99">
        <f t="shared" si="3"/>
        <v>0.38973872026209577</v>
      </c>
    </row>
    <row r="100" spans="1:2" x14ac:dyDescent="0.35">
      <c r="A100">
        <v>0.95</v>
      </c>
      <c r="B100">
        <f t="shared" si="3"/>
        <v>0.38973473093698419</v>
      </c>
    </row>
    <row r="101" spans="1:2" x14ac:dyDescent="0.35">
      <c r="A101">
        <v>0.96</v>
      </c>
      <c r="B101">
        <f t="shared" si="3"/>
        <v>0.38973072352359839</v>
      </c>
    </row>
    <row r="102" spans="1:2" x14ac:dyDescent="0.35">
      <c r="A102">
        <v>0.97</v>
      </c>
      <c r="B102">
        <f t="shared" si="3"/>
        <v>0.38972669813236777</v>
      </c>
    </row>
    <row r="103" spans="1:2" x14ac:dyDescent="0.35">
      <c r="A103">
        <v>0.98</v>
      </c>
      <c r="B103">
        <f t="shared" si="3"/>
        <v>0.38972265487196656</v>
      </c>
    </row>
    <row r="104" spans="1:2" x14ac:dyDescent="0.35">
      <c r="A104">
        <v>0.99</v>
      </c>
      <c r="B104">
        <f t="shared" si="3"/>
        <v>0.38971859384935986</v>
      </c>
    </row>
    <row r="105" spans="1:2" x14ac:dyDescent="0.35">
      <c r="A105">
        <v>1</v>
      </c>
      <c r="B105">
        <f t="shared" si="3"/>
        <v>0.38971451516984745</v>
      </c>
    </row>
    <row r="106" spans="1:2" x14ac:dyDescent="0.35">
      <c r="A106">
        <v>1.01</v>
      </c>
      <c r="B106">
        <f t="shared" si="3"/>
        <v>0.38971041893710739</v>
      </c>
    </row>
    <row r="107" spans="1:2" x14ac:dyDescent="0.35">
      <c r="A107">
        <v>1.02</v>
      </c>
      <c r="B107">
        <f t="shared" si="3"/>
        <v>0.38970630525323657</v>
      </c>
    </row>
    <row r="108" spans="1:2" x14ac:dyDescent="0.35">
      <c r="A108">
        <v>1.03</v>
      </c>
      <c r="B108">
        <f t="shared" si="3"/>
        <v>0.38970217421879094</v>
      </c>
    </row>
    <row r="109" spans="1:2" x14ac:dyDescent="0.35">
      <c r="A109">
        <v>1.04</v>
      </c>
      <c r="B109">
        <f t="shared" si="3"/>
        <v>0.38969802593282377</v>
      </c>
    </row>
    <row r="110" spans="1:2" x14ac:dyDescent="0.35">
      <c r="A110">
        <v>1.05</v>
      </c>
      <c r="B110">
        <f t="shared" si="3"/>
        <v>0.38969386049292254</v>
      </c>
    </row>
    <row r="111" spans="1:2" x14ac:dyDescent="0.35">
      <c r="A111">
        <v>1.06</v>
      </c>
      <c r="B111">
        <f t="shared" si="3"/>
        <v>0.3896896779952454</v>
      </c>
    </row>
    <row r="112" spans="1:2" x14ac:dyDescent="0.35">
      <c r="A112">
        <v>1.07</v>
      </c>
      <c r="B112">
        <f t="shared" si="3"/>
        <v>0.38968547853455521</v>
      </c>
    </row>
    <row r="113" spans="1:2" x14ac:dyDescent="0.35">
      <c r="A113">
        <v>1.08</v>
      </c>
      <c r="B113">
        <f t="shared" si="3"/>
        <v>0.38968126220425314</v>
      </c>
    </row>
    <row r="114" spans="1:2" x14ac:dyDescent="0.35">
      <c r="A114">
        <v>1.0900000000000001</v>
      </c>
      <c r="B114">
        <f t="shared" si="3"/>
        <v>0.38967702909641133</v>
      </c>
    </row>
    <row r="115" spans="1:2" x14ac:dyDescent="0.35">
      <c r="A115">
        <v>1.1000000000000001</v>
      </c>
      <c r="B115">
        <f t="shared" si="3"/>
        <v>0.38967277930180388</v>
      </c>
    </row>
    <row r="116" spans="1:2" x14ac:dyDescent="0.35">
      <c r="A116">
        <v>1.1100000000000001</v>
      </c>
      <c r="B116">
        <f t="shared" si="3"/>
        <v>0.38966851290993731</v>
      </c>
    </row>
    <row r="117" spans="1:2" x14ac:dyDescent="0.35">
      <c r="A117">
        <v>1.1200000000000001</v>
      </c>
      <c r="B117">
        <f t="shared" si="3"/>
        <v>0.3896642300090799</v>
      </c>
    </row>
    <row r="118" spans="1:2" x14ac:dyDescent="0.35">
      <c r="A118">
        <v>1.1299999999999999</v>
      </c>
      <c r="B118">
        <f t="shared" si="3"/>
        <v>0.3896599306862899</v>
      </c>
    </row>
    <row r="119" spans="1:2" x14ac:dyDescent="0.35">
      <c r="A119">
        <v>1.1399999999999999</v>
      </c>
      <c r="B119">
        <f t="shared" si="3"/>
        <v>0.38965561502744317</v>
      </c>
    </row>
    <row r="120" spans="1:2" x14ac:dyDescent="0.35">
      <c r="A120">
        <v>1.1499999999999999</v>
      </c>
      <c r="B120">
        <f t="shared" si="3"/>
        <v>0.38965128311725983</v>
      </c>
    </row>
    <row r="121" spans="1:2" x14ac:dyDescent="0.35">
      <c r="A121">
        <v>1.1599999999999999</v>
      </c>
      <c r="B121">
        <f t="shared" si="3"/>
        <v>0.3896469350393299</v>
      </c>
    </row>
    <row r="122" spans="1:2" x14ac:dyDescent="0.35">
      <c r="A122">
        <v>1.17</v>
      </c>
      <c r="B122">
        <f t="shared" si="3"/>
        <v>0.38964257087613846</v>
      </c>
    </row>
    <row r="123" spans="1:2" x14ac:dyDescent="0.35">
      <c r="A123">
        <v>1.18</v>
      </c>
      <c r="B123">
        <f t="shared" si="3"/>
        <v>0.38963819070908978</v>
      </c>
    </row>
    <row r="124" spans="1:2" x14ac:dyDescent="0.35">
      <c r="A124">
        <v>1.19</v>
      </c>
      <c r="B124">
        <f t="shared" si="3"/>
        <v>0.38963379461853104</v>
      </c>
    </row>
    <row r="125" spans="1:2" x14ac:dyDescent="0.35">
      <c r="A125">
        <v>1.2</v>
      </c>
      <c r="B125">
        <f t="shared" si="3"/>
        <v>0.38962938268377478</v>
      </c>
    </row>
    <row r="126" spans="1:2" x14ac:dyDescent="0.35">
      <c r="A126">
        <v>1.21</v>
      </c>
      <c r="B126">
        <f t="shared" si="3"/>
        <v>0.38962495498312127</v>
      </c>
    </row>
    <row r="127" spans="1:2" x14ac:dyDescent="0.35">
      <c r="A127">
        <v>1.22</v>
      </c>
      <c r="B127">
        <f t="shared" si="3"/>
        <v>0.38962051159388</v>
      </c>
    </row>
    <row r="128" spans="1:2" x14ac:dyDescent="0.35">
      <c r="A128">
        <v>1.23</v>
      </c>
      <c r="B128">
        <f t="shared" si="3"/>
        <v>0.38961605259239029</v>
      </c>
    </row>
    <row r="129" spans="1:2" x14ac:dyDescent="0.35">
      <c r="A129">
        <v>1.24</v>
      </c>
      <c r="B129">
        <f t="shared" si="3"/>
        <v>0.38961157805404201</v>
      </c>
    </row>
    <row r="130" spans="1:2" x14ac:dyDescent="0.35">
      <c r="A130">
        <v>1.25</v>
      </c>
      <c r="B130">
        <f t="shared" si="3"/>
        <v>0.38960708805329458</v>
      </c>
    </row>
    <row r="131" spans="1:2" x14ac:dyDescent="0.35">
      <c r="A131">
        <v>1.26</v>
      </c>
      <c r="B131">
        <f t="shared" si="3"/>
        <v>0.38960258266369641</v>
      </c>
    </row>
    <row r="132" spans="1:2" x14ac:dyDescent="0.35">
      <c r="A132">
        <v>1.27</v>
      </c>
      <c r="B132">
        <f t="shared" si="3"/>
        <v>0.3895980619579037</v>
      </c>
    </row>
    <row r="133" spans="1:2" x14ac:dyDescent="0.35">
      <c r="A133">
        <v>1.28</v>
      </c>
      <c r="B133">
        <f t="shared" si="3"/>
        <v>0.38959352600769798</v>
      </c>
    </row>
    <row r="134" spans="1:2" x14ac:dyDescent="0.35">
      <c r="A134">
        <v>1.29</v>
      </c>
      <c r="B134">
        <f t="shared" si="3"/>
        <v>0.3895889748840039</v>
      </c>
    </row>
    <row r="135" spans="1:2" x14ac:dyDescent="0.35">
      <c r="A135">
        <v>1.3</v>
      </c>
      <c r="B135">
        <f t="shared" si="3"/>
        <v>0.38958440865690641</v>
      </c>
    </row>
    <row r="136" spans="1:2" x14ac:dyDescent="0.35">
      <c r="A136">
        <v>1.31</v>
      </c>
      <c r="B136">
        <f t="shared" si="3"/>
        <v>0.38957982739566682</v>
      </c>
    </row>
    <row r="137" spans="1:2" x14ac:dyDescent="0.35">
      <c r="A137">
        <v>1.32</v>
      </c>
      <c r="B137">
        <f t="shared" si="3"/>
        <v>0.3895752311687396</v>
      </c>
    </row>
    <row r="138" spans="1:2" x14ac:dyDescent="0.35">
      <c r="A138">
        <v>1.33</v>
      </c>
      <c r="B138">
        <f t="shared" si="3"/>
        <v>0.38957062004378745</v>
      </c>
    </row>
    <row r="139" spans="1:2" x14ac:dyDescent="0.35">
      <c r="A139">
        <v>1.34</v>
      </c>
      <c r="B139">
        <f t="shared" si="3"/>
        <v>0.38956599408769715</v>
      </c>
    </row>
    <row r="140" spans="1:2" x14ac:dyDescent="0.35">
      <c r="A140">
        <v>1.35</v>
      </c>
      <c r="B140">
        <f t="shared" si="3"/>
        <v>0.38956135336659387</v>
      </c>
    </row>
    <row r="141" spans="1:2" x14ac:dyDescent="0.35">
      <c r="A141">
        <v>1.36</v>
      </c>
      <c r="B141">
        <f t="shared" si="3"/>
        <v>0.3895566979458559</v>
      </c>
    </row>
    <row r="142" spans="1:2" x14ac:dyDescent="0.35">
      <c r="A142">
        <v>1.37</v>
      </c>
      <c r="B142">
        <f t="shared" si="3"/>
        <v>0.38955202789012888</v>
      </c>
    </row>
    <row r="143" spans="1:2" x14ac:dyDescent="0.35">
      <c r="A143">
        <v>1.38</v>
      </c>
      <c r="B143">
        <f t="shared" si="3"/>
        <v>0.38954734326333912</v>
      </c>
    </row>
    <row r="144" spans="1:2" x14ac:dyDescent="0.35">
      <c r="A144">
        <v>1.39</v>
      </c>
      <c r="B144">
        <f t="shared" si="3"/>
        <v>0.38954264412870732</v>
      </c>
    </row>
    <row r="145" spans="1:2" x14ac:dyDescent="0.35">
      <c r="A145">
        <v>1.4</v>
      </c>
      <c r="B145">
        <f t="shared" si="3"/>
        <v>0.38953793054876162</v>
      </c>
    </row>
    <row r="146" spans="1:2" x14ac:dyDescent="0.35">
      <c r="A146">
        <v>1.41</v>
      </c>
      <c r="B146">
        <f t="shared" si="3"/>
        <v>0.38953320258534974</v>
      </c>
    </row>
    <row r="147" spans="1:2" x14ac:dyDescent="0.35">
      <c r="A147">
        <v>1.42</v>
      </c>
      <c r="B147">
        <f t="shared" si="3"/>
        <v>0.38952846029965205</v>
      </c>
    </row>
    <row r="148" spans="1:2" x14ac:dyDescent="0.35">
      <c r="A148">
        <v>1.43</v>
      </c>
      <c r="B148">
        <f t="shared" si="3"/>
        <v>0.38952370375219336</v>
      </c>
    </row>
    <row r="149" spans="1:2" x14ac:dyDescent="0.35">
      <c r="A149">
        <v>1.44</v>
      </c>
      <c r="B149">
        <f t="shared" si="3"/>
        <v>0.38951893300285445</v>
      </c>
    </row>
    <row r="150" spans="1:2" x14ac:dyDescent="0.35">
      <c r="A150">
        <v>1.45</v>
      </c>
      <c r="B150">
        <f t="shared" si="3"/>
        <v>0.3895141481108837</v>
      </c>
    </row>
    <row r="151" spans="1:2" x14ac:dyDescent="0.35">
      <c r="A151">
        <v>1.46</v>
      </c>
      <c r="B151">
        <f t="shared" si="3"/>
        <v>0.38950934913490842</v>
      </c>
    </row>
    <row r="152" spans="1:2" x14ac:dyDescent="0.35">
      <c r="A152">
        <v>1.47</v>
      </c>
      <c r="B152">
        <f t="shared" si="3"/>
        <v>0.38950453613294556</v>
      </c>
    </row>
    <row r="153" spans="1:2" x14ac:dyDescent="0.35">
      <c r="A153">
        <v>1.48</v>
      </c>
      <c r="B153">
        <f t="shared" si="3"/>
        <v>0.38949970916241261</v>
      </c>
    </row>
    <row r="154" spans="1:2" x14ac:dyDescent="0.35">
      <c r="A154">
        <v>1.49</v>
      </c>
      <c r="B154">
        <f t="shared" ref="B154:B217" si="4">$C$4+(($C$5-$C$4)/(1+($C$2*A154)^$C$3)^$C$6)</f>
        <v>0.38949486828013735</v>
      </c>
    </row>
    <row r="155" spans="1:2" x14ac:dyDescent="0.35">
      <c r="A155">
        <v>1.5</v>
      </c>
      <c r="B155">
        <f t="shared" si="4"/>
        <v>0.38949001354236895</v>
      </c>
    </row>
    <row r="156" spans="1:2" x14ac:dyDescent="0.35">
      <c r="A156">
        <v>1.51</v>
      </c>
      <c r="B156">
        <f t="shared" si="4"/>
        <v>0.38948514500478693</v>
      </c>
    </row>
    <row r="157" spans="1:2" x14ac:dyDescent="0.35">
      <c r="A157">
        <v>1.52</v>
      </c>
      <c r="B157">
        <f t="shared" si="4"/>
        <v>0.38948026272251152</v>
      </c>
    </row>
    <row r="158" spans="1:2" x14ac:dyDescent="0.35">
      <c r="A158">
        <v>1.53</v>
      </c>
      <c r="B158">
        <f t="shared" si="4"/>
        <v>0.38947536675011274</v>
      </c>
    </row>
    <row r="159" spans="1:2" x14ac:dyDescent="0.35">
      <c r="A159">
        <v>1.54</v>
      </c>
      <c r="B159">
        <f t="shared" si="4"/>
        <v>0.3894704571416196</v>
      </c>
    </row>
    <row r="160" spans="1:2" x14ac:dyDescent="0.35">
      <c r="A160">
        <v>1.55</v>
      </c>
      <c r="B160">
        <f t="shared" si="4"/>
        <v>0.38946553395052941</v>
      </c>
    </row>
    <row r="161" spans="1:2" x14ac:dyDescent="0.35">
      <c r="A161">
        <v>1.56</v>
      </c>
      <c r="B161">
        <f t="shared" si="4"/>
        <v>0.38946059722981607</v>
      </c>
    </row>
    <row r="162" spans="1:2" x14ac:dyDescent="0.35">
      <c r="A162">
        <v>1.57</v>
      </c>
      <c r="B162">
        <f t="shared" si="4"/>
        <v>0.38945564703193924</v>
      </c>
    </row>
    <row r="163" spans="1:2" x14ac:dyDescent="0.35">
      <c r="A163">
        <v>1.58</v>
      </c>
      <c r="B163">
        <f t="shared" si="4"/>
        <v>0.38945068340885242</v>
      </c>
    </row>
    <row r="164" spans="1:2" x14ac:dyDescent="0.35">
      <c r="A164">
        <v>1.59</v>
      </c>
      <c r="B164">
        <f t="shared" si="4"/>
        <v>0.38944570641201093</v>
      </c>
    </row>
    <row r="165" spans="1:2" x14ac:dyDescent="0.35">
      <c r="A165">
        <v>1.6</v>
      </c>
      <c r="B165">
        <f t="shared" si="4"/>
        <v>0.3894407160923804</v>
      </c>
    </row>
    <row r="166" spans="1:2" x14ac:dyDescent="0.35">
      <c r="A166">
        <v>1.61</v>
      </c>
      <c r="B166">
        <f t="shared" si="4"/>
        <v>0.38943571250044445</v>
      </c>
    </row>
    <row r="167" spans="1:2" x14ac:dyDescent="0.35">
      <c r="A167">
        <v>1.62</v>
      </c>
      <c r="B167">
        <f t="shared" si="4"/>
        <v>0.3894306956862123</v>
      </c>
    </row>
    <row r="168" spans="1:2" x14ac:dyDescent="0.35">
      <c r="A168">
        <v>1.63</v>
      </c>
      <c r="B168">
        <f t="shared" si="4"/>
        <v>0.38942566569922621</v>
      </c>
    </row>
    <row r="169" spans="1:2" x14ac:dyDescent="0.35">
      <c r="A169">
        <v>1.64</v>
      </c>
      <c r="B169">
        <f t="shared" si="4"/>
        <v>0.38942062258856891</v>
      </c>
    </row>
    <row r="170" spans="1:2" x14ac:dyDescent="0.35">
      <c r="A170">
        <v>1.65</v>
      </c>
      <c r="B170">
        <f t="shared" si="4"/>
        <v>0.38941556640287089</v>
      </c>
    </row>
    <row r="171" spans="1:2" x14ac:dyDescent="0.35">
      <c r="A171">
        <v>1.66</v>
      </c>
      <c r="B171">
        <f t="shared" si="4"/>
        <v>0.38941049719031717</v>
      </c>
    </row>
    <row r="172" spans="1:2" x14ac:dyDescent="0.35">
      <c r="A172">
        <v>1.67</v>
      </c>
      <c r="B172">
        <f t="shared" si="4"/>
        <v>0.38940541499865444</v>
      </c>
    </row>
    <row r="173" spans="1:2" x14ac:dyDescent="0.35">
      <c r="A173">
        <v>1.68</v>
      </c>
      <c r="B173">
        <f t="shared" si="4"/>
        <v>0.38940031987519763</v>
      </c>
    </row>
    <row r="174" spans="1:2" x14ac:dyDescent="0.35">
      <c r="A174">
        <v>1.69</v>
      </c>
      <c r="B174">
        <f t="shared" si="4"/>
        <v>0.38939521186683634</v>
      </c>
    </row>
    <row r="175" spans="1:2" x14ac:dyDescent="0.35">
      <c r="A175">
        <v>1.7</v>
      </c>
      <c r="B175">
        <f t="shared" si="4"/>
        <v>0.38939009102004163</v>
      </c>
    </row>
    <row r="176" spans="1:2" x14ac:dyDescent="0.35">
      <c r="A176">
        <v>1.71</v>
      </c>
      <c r="B176">
        <f t="shared" si="4"/>
        <v>0.3893849573808722</v>
      </c>
    </row>
    <row r="177" spans="1:2" x14ac:dyDescent="0.35">
      <c r="A177">
        <v>1.72</v>
      </c>
      <c r="B177">
        <f t="shared" si="4"/>
        <v>0.38937981099498037</v>
      </c>
    </row>
    <row r="178" spans="1:2" x14ac:dyDescent="0.35">
      <c r="A178">
        <v>1.73</v>
      </c>
      <c r="B178">
        <f t="shared" si="4"/>
        <v>0.38937465190761844</v>
      </c>
    </row>
    <row r="179" spans="1:2" x14ac:dyDescent="0.35">
      <c r="A179">
        <v>1.74</v>
      </c>
      <c r="B179">
        <f t="shared" si="4"/>
        <v>0.38936948016364425</v>
      </c>
    </row>
    <row r="180" spans="1:2" x14ac:dyDescent="0.35">
      <c r="A180">
        <v>2</v>
      </c>
      <c r="B180">
        <f t="shared" si="4"/>
        <v>0.38923071070257131</v>
      </c>
    </row>
    <row r="181" spans="1:2" x14ac:dyDescent="0.35">
      <c r="A181">
        <v>3</v>
      </c>
      <c r="B181">
        <f t="shared" si="4"/>
        <v>0.38862872272465476</v>
      </c>
    </row>
    <row r="182" spans="1:2" x14ac:dyDescent="0.35">
      <c r="A182">
        <v>4</v>
      </c>
      <c r="B182">
        <f t="shared" si="4"/>
        <v>0.38793664635721714</v>
      </c>
    </row>
    <row r="183" spans="1:2" x14ac:dyDescent="0.35">
      <c r="A183">
        <v>5</v>
      </c>
      <c r="B183">
        <f t="shared" si="4"/>
        <v>0.38717098324311794</v>
      </c>
    </row>
    <row r="184" spans="1:2" x14ac:dyDescent="0.35">
      <c r="A184">
        <v>6</v>
      </c>
      <c r="B184">
        <f t="shared" si="4"/>
        <v>0.38634313922440405</v>
      </c>
    </row>
    <row r="185" spans="1:2" x14ac:dyDescent="0.35">
      <c r="A185">
        <v>7</v>
      </c>
      <c r="B185">
        <f t="shared" si="4"/>
        <v>0.38546171851110489</v>
      </c>
    </row>
    <row r="186" spans="1:2" x14ac:dyDescent="0.35">
      <c r="A186">
        <v>8</v>
      </c>
      <c r="B186">
        <f t="shared" si="4"/>
        <v>0.38453357643097907</v>
      </c>
    </row>
    <row r="187" spans="1:2" x14ac:dyDescent="0.35">
      <c r="A187">
        <v>9</v>
      </c>
      <c r="B187">
        <f t="shared" si="4"/>
        <v>0.38356438085722749</v>
      </c>
    </row>
    <row r="188" spans="1:2" x14ac:dyDescent="0.35">
      <c r="A188">
        <v>10</v>
      </c>
      <c r="B188">
        <f t="shared" si="4"/>
        <v>0.38255894313587258</v>
      </c>
    </row>
    <row r="189" spans="1:2" x14ac:dyDescent="0.35">
      <c r="A189">
        <v>15</v>
      </c>
      <c r="B189">
        <f t="shared" si="4"/>
        <v>0.37711804262058701</v>
      </c>
    </row>
    <row r="190" spans="1:2" x14ac:dyDescent="0.35">
      <c r="A190">
        <v>20</v>
      </c>
      <c r="B190">
        <f t="shared" si="4"/>
        <v>0.37123543566885964</v>
      </c>
    </row>
    <row r="191" spans="1:2" x14ac:dyDescent="0.35">
      <c r="A191">
        <v>25</v>
      </c>
      <c r="B191">
        <f t="shared" si="4"/>
        <v>0.36514669520153764</v>
      </c>
    </row>
    <row r="192" spans="1:2" x14ac:dyDescent="0.35">
      <c r="A192">
        <v>30</v>
      </c>
      <c r="B192">
        <f t="shared" si="4"/>
        <v>0.35900806053959278</v>
      </c>
    </row>
    <row r="193" spans="1:2" x14ac:dyDescent="0.35">
      <c r="A193">
        <v>35</v>
      </c>
      <c r="B193">
        <f t="shared" si="4"/>
        <v>0.35292561375311088</v>
      </c>
    </row>
    <row r="194" spans="1:2" x14ac:dyDescent="0.35">
      <c r="A194">
        <v>40</v>
      </c>
      <c r="B194">
        <f t="shared" si="4"/>
        <v>0.34697112251942797</v>
      </c>
    </row>
    <row r="195" spans="1:2" x14ac:dyDescent="0.35">
      <c r="A195">
        <v>45</v>
      </c>
      <c r="B195">
        <f t="shared" si="4"/>
        <v>0.34119205488189863</v>
      </c>
    </row>
    <row r="196" spans="1:2" x14ac:dyDescent="0.35">
      <c r="A196">
        <v>50</v>
      </c>
      <c r="B196">
        <f t="shared" si="4"/>
        <v>0.33561843094565685</v>
      </c>
    </row>
    <row r="197" spans="1:2" x14ac:dyDescent="0.35">
      <c r="A197">
        <v>55</v>
      </c>
      <c r="B197">
        <f t="shared" si="4"/>
        <v>0.33026770446514142</v>
      </c>
    </row>
    <row r="198" spans="1:2" x14ac:dyDescent="0.35">
      <c r="A198">
        <v>60</v>
      </c>
      <c r="B198">
        <f t="shared" si="4"/>
        <v>0.3251483118914652</v>
      </c>
    </row>
    <row r="199" spans="1:2" x14ac:dyDescent="0.35">
      <c r="A199">
        <v>65</v>
      </c>
      <c r="B199">
        <f t="shared" si="4"/>
        <v>0.32026227707729726</v>
      </c>
    </row>
    <row r="200" spans="1:2" x14ac:dyDescent="0.35">
      <c r="A200">
        <v>70</v>
      </c>
      <c r="B200">
        <f t="shared" si="4"/>
        <v>0.31560712955831183</v>
      </c>
    </row>
    <row r="201" spans="1:2" x14ac:dyDescent="0.35">
      <c r="A201">
        <v>75</v>
      </c>
      <c r="B201">
        <f t="shared" si="4"/>
        <v>0.31117731719376962</v>
      </c>
    </row>
    <row r="202" spans="1:2" x14ac:dyDescent="0.35">
      <c r="A202">
        <v>80</v>
      </c>
      <c r="B202">
        <f t="shared" si="4"/>
        <v>0.30696524384797086</v>
      </c>
    </row>
    <row r="203" spans="1:2" x14ac:dyDescent="0.35">
      <c r="A203">
        <v>85</v>
      </c>
      <c r="B203">
        <f t="shared" si="4"/>
        <v>0.30296202819949247</v>
      </c>
    </row>
    <row r="204" spans="1:2" x14ac:dyDescent="0.35">
      <c r="A204">
        <v>90</v>
      </c>
      <c r="B204">
        <f t="shared" si="4"/>
        <v>0.29915805497400899</v>
      </c>
    </row>
    <row r="205" spans="1:2" x14ac:dyDescent="0.35">
      <c r="A205">
        <v>95</v>
      </c>
      <c r="B205">
        <f t="shared" si="4"/>
        <v>0.29554337175017775</v>
      </c>
    </row>
    <row r="206" spans="1:2" x14ac:dyDescent="0.35">
      <c r="A206">
        <v>100</v>
      </c>
      <c r="B206">
        <f t="shared" si="4"/>
        <v>0.2921079710502934</v>
      </c>
    </row>
    <row r="207" spans="1:2" x14ac:dyDescent="0.35">
      <c r="A207">
        <v>105</v>
      </c>
      <c r="B207">
        <f t="shared" si="4"/>
        <v>0.28884198741482059</v>
      </c>
    </row>
    <row r="208" spans="1:2" x14ac:dyDescent="0.35">
      <c r="A208">
        <v>110</v>
      </c>
      <c r="B208">
        <f t="shared" si="4"/>
        <v>0.28573583167561312</v>
      </c>
    </row>
    <row r="209" spans="1:2" x14ac:dyDescent="0.35">
      <c r="A209">
        <v>115</v>
      </c>
      <c r="B209">
        <f t="shared" si="4"/>
        <v>0.28278027903918579</v>
      </c>
    </row>
    <row r="210" spans="1:2" x14ac:dyDescent="0.35">
      <c r="A210">
        <v>120</v>
      </c>
      <c r="B210">
        <f t="shared" si="4"/>
        <v>0.27996652339279438</v>
      </c>
    </row>
    <row r="211" spans="1:2" x14ac:dyDescent="0.35">
      <c r="A211">
        <v>125</v>
      </c>
      <c r="B211">
        <f t="shared" si="4"/>
        <v>0.27728620709886287</v>
      </c>
    </row>
    <row r="212" spans="1:2" x14ac:dyDescent="0.35">
      <c r="A212">
        <v>130</v>
      </c>
      <c r="B212">
        <f t="shared" si="4"/>
        <v>0.27473143318376414</v>
      </c>
    </row>
    <row r="213" spans="1:2" x14ac:dyDescent="0.35">
      <c r="A213">
        <v>135</v>
      </c>
      <c r="B213">
        <f t="shared" si="4"/>
        <v>0.27229476505787575</v>
      </c>
    </row>
    <row r="214" spans="1:2" x14ac:dyDescent="0.35">
      <c r="A214">
        <v>140</v>
      </c>
      <c r="B214">
        <f t="shared" si="4"/>
        <v>0.26996921757754466</v>
      </c>
    </row>
    <row r="215" spans="1:2" x14ac:dyDescent="0.35">
      <c r="A215">
        <v>145</v>
      </c>
      <c r="B215">
        <f t="shared" si="4"/>
        <v>0.26774824226548793</v>
      </c>
    </row>
    <row r="216" spans="1:2" x14ac:dyDescent="0.35">
      <c r="A216">
        <v>150</v>
      </c>
      <c r="B216">
        <f t="shared" si="4"/>
        <v>0.26562570876135727</v>
      </c>
    </row>
    <row r="217" spans="1:2" x14ac:dyDescent="0.35">
      <c r="A217">
        <v>155</v>
      </c>
      <c r="B217">
        <f t="shared" si="4"/>
        <v>0.2635958840165778</v>
      </c>
    </row>
    <row r="218" spans="1:2" x14ac:dyDescent="0.35">
      <c r="A218">
        <v>160</v>
      </c>
      <c r="B218">
        <f t="shared" ref="B218:B281" si="5">$C$4+(($C$5-$C$4)/(1+($C$2*A218)^$C$3)^$C$6)</f>
        <v>0.26165341033054917</v>
      </c>
    </row>
    <row r="219" spans="1:2" x14ac:dyDescent="0.35">
      <c r="A219">
        <v>165</v>
      </c>
      <c r="B219">
        <f t="shared" si="5"/>
        <v>0.25979328301391791</v>
      </c>
    </row>
    <row r="220" spans="1:2" x14ac:dyDescent="0.35">
      <c r="A220">
        <v>170</v>
      </c>
      <c r="B220">
        <f t="shared" si="5"/>
        <v>0.25801082823264865</v>
      </c>
    </row>
    <row r="221" spans="1:2" x14ac:dyDescent="0.35">
      <c r="A221">
        <v>175</v>
      </c>
      <c r="B221">
        <f t="shared" si="5"/>
        <v>0.25630168141431819</v>
      </c>
    </row>
    <row r="222" spans="1:2" x14ac:dyDescent="0.35">
      <c r="A222">
        <v>180</v>
      </c>
      <c r="B222">
        <f t="shared" si="5"/>
        <v>0.25466176647060779</v>
      </c>
    </row>
    <row r="223" spans="1:2" x14ac:dyDescent="0.35">
      <c r="A223">
        <v>185</v>
      </c>
      <c r="B223">
        <f t="shared" si="5"/>
        <v>0.25308727599621411</v>
      </c>
    </row>
    <row r="224" spans="1:2" x14ac:dyDescent="0.35">
      <c r="A224">
        <v>190</v>
      </c>
      <c r="B224">
        <f t="shared" si="5"/>
        <v>0.25157465253593508</v>
      </c>
    </row>
    <row r="225" spans="1:2" x14ac:dyDescent="0.35">
      <c r="A225">
        <v>195</v>
      </c>
      <c r="B225">
        <f t="shared" si="5"/>
        <v>0.25012057096218887</v>
      </c>
    </row>
    <row r="226" spans="1:2" x14ac:dyDescent="0.35">
      <c r="A226">
        <v>200</v>
      </c>
      <c r="B226">
        <f t="shared" si="5"/>
        <v>0.24872192196990833</v>
      </c>
    </row>
    <row r="227" spans="1:2" x14ac:dyDescent="0.35">
      <c r="A227">
        <v>205</v>
      </c>
      <c r="B227">
        <f t="shared" si="5"/>
        <v>0.2473757966710321</v>
      </c>
    </row>
    <row r="228" spans="1:2" x14ac:dyDescent="0.35">
      <c r="A228">
        <v>210</v>
      </c>
      <c r="B228">
        <f t="shared" si="5"/>
        <v>0.24607947225395993</v>
      </c>
    </row>
    <row r="229" spans="1:2" x14ac:dyDescent="0.35">
      <c r="A229">
        <v>215</v>
      </c>
      <c r="B229">
        <f t="shared" si="5"/>
        <v>0.24483039866232059</v>
      </c>
    </row>
    <row r="230" spans="1:2" x14ac:dyDescent="0.35">
      <c r="A230">
        <v>220</v>
      </c>
      <c r="B230">
        <f t="shared" si="5"/>
        <v>0.24362618624065929</v>
      </c>
    </row>
    <row r="231" spans="1:2" x14ac:dyDescent="0.35">
      <c r="A231">
        <v>225</v>
      </c>
      <c r="B231">
        <f t="shared" si="5"/>
        <v>0.24246459429103973</v>
      </c>
    </row>
    <row r="232" spans="1:2" x14ac:dyDescent="0.35">
      <c r="A232">
        <v>230</v>
      </c>
      <c r="B232">
        <f t="shared" si="5"/>
        <v>0.24134352048319246</v>
      </c>
    </row>
    <row r="233" spans="1:2" x14ac:dyDescent="0.35">
      <c r="A233">
        <v>235</v>
      </c>
      <c r="B233">
        <f t="shared" si="5"/>
        <v>0.24026099106107662</v>
      </c>
    </row>
    <row r="234" spans="1:2" x14ac:dyDescent="0.35">
      <c r="A234">
        <v>240</v>
      </c>
      <c r="B234">
        <f t="shared" si="5"/>
        <v>0.23921515179006672</v>
      </c>
    </row>
    <row r="235" spans="1:2" x14ac:dyDescent="0.35">
      <c r="A235">
        <v>245</v>
      </c>
      <c r="B235">
        <f t="shared" si="5"/>
        <v>0.23820425959106414</v>
      </c>
    </row>
    <row r="236" spans="1:2" x14ac:dyDescent="0.35">
      <c r="A236">
        <v>250</v>
      </c>
      <c r="B236">
        <f t="shared" si="5"/>
        <v>0.23722667481040005</v>
      </c>
    </row>
    <row r="237" spans="1:2" x14ac:dyDescent="0.35">
      <c r="A237">
        <v>255</v>
      </c>
      <c r="B237">
        <f t="shared" si="5"/>
        <v>0.23628085407723798</v>
      </c>
    </row>
    <row r="238" spans="1:2" x14ac:dyDescent="0.35">
      <c r="A238">
        <v>260</v>
      </c>
      <c r="B238">
        <f t="shared" si="5"/>
        <v>0.23536534370316373</v>
      </c>
    </row>
    <row r="239" spans="1:2" x14ac:dyDescent="0.35">
      <c r="A239">
        <v>265</v>
      </c>
      <c r="B239">
        <f t="shared" si="5"/>
        <v>0.23447877358165931</v>
      </c>
    </row>
    <row r="240" spans="1:2" x14ac:dyDescent="0.35">
      <c r="A240">
        <v>270</v>
      </c>
      <c r="B240">
        <f t="shared" si="5"/>
        <v>0.23361985154812542</v>
      </c>
    </row>
    <row r="241" spans="1:2" x14ac:dyDescent="0.35">
      <c r="A241">
        <v>275</v>
      </c>
      <c r="B241">
        <f t="shared" si="5"/>
        <v>0.23278735816399529</v>
      </c>
    </row>
    <row r="242" spans="1:2" x14ac:dyDescent="0.35">
      <c r="A242">
        <v>280</v>
      </c>
      <c r="B242">
        <f t="shared" si="5"/>
        <v>0.23198014189123428</v>
      </c>
    </row>
    <row r="243" spans="1:2" x14ac:dyDescent="0.35">
      <c r="A243">
        <v>285</v>
      </c>
      <c r="B243">
        <f t="shared" si="5"/>
        <v>0.23119711462613032</v>
      </c>
    </row>
    <row r="244" spans="1:2" x14ac:dyDescent="0.35">
      <c r="A244">
        <v>290</v>
      </c>
      <c r="B244">
        <f t="shared" si="5"/>
        <v>0.23043724756373238</v>
      </c>
    </row>
    <row r="245" spans="1:2" x14ac:dyDescent="0.35">
      <c r="A245">
        <v>295</v>
      </c>
      <c r="B245">
        <f t="shared" si="5"/>
        <v>0.22969956736658828</v>
      </c>
    </row>
    <row r="246" spans="1:2" x14ac:dyDescent="0.35">
      <c r="A246">
        <v>300</v>
      </c>
      <c r="B246">
        <f t="shared" si="5"/>
        <v>0.22898315261356733</v>
      </c>
    </row>
    <row r="247" spans="1:2" x14ac:dyDescent="0.35">
      <c r="A247">
        <v>305</v>
      </c>
      <c r="B247">
        <f t="shared" si="5"/>
        <v>0.22828713050653027</v>
      </c>
    </row>
    <row r="248" spans="1:2" x14ac:dyDescent="0.35">
      <c r="A248">
        <v>310</v>
      </c>
      <c r="B248">
        <f t="shared" si="5"/>
        <v>0.22761067381443759</v>
      </c>
    </row>
    <row r="249" spans="1:2" x14ac:dyDescent="0.35">
      <c r="A249">
        <v>315</v>
      </c>
      <c r="B249">
        <f t="shared" si="5"/>
        <v>0.22695299803617111</v>
      </c>
    </row>
    <row r="250" spans="1:2" x14ac:dyDescent="0.35">
      <c r="A250">
        <v>320</v>
      </c>
      <c r="B250">
        <f t="shared" si="5"/>
        <v>0.22631335876489389</v>
      </c>
    </row>
    <row r="251" spans="1:2" x14ac:dyDescent="0.35">
      <c r="A251">
        <v>325</v>
      </c>
      <c r="B251">
        <f t="shared" si="5"/>
        <v>0.22569104923819641</v>
      </c>
    </row>
    <row r="252" spans="1:2" x14ac:dyDescent="0.35">
      <c r="A252">
        <v>330</v>
      </c>
      <c r="B252">
        <f t="shared" si="5"/>
        <v>0.2250853980595835</v>
      </c>
    </row>
    <row r="253" spans="1:2" x14ac:dyDescent="0.35">
      <c r="A253">
        <v>335</v>
      </c>
      <c r="B253">
        <f t="shared" si="5"/>
        <v>0.22449576707805199</v>
      </c>
    </row>
    <row r="254" spans="1:2" x14ac:dyDescent="0.35">
      <c r="A254">
        <v>340</v>
      </c>
      <c r="B254">
        <f t="shared" si="5"/>
        <v>0.22392154941360559</v>
      </c>
    </row>
    <row r="255" spans="1:2" x14ac:dyDescent="0.35">
      <c r="A255">
        <v>345</v>
      </c>
      <c r="B255">
        <f t="shared" si="5"/>
        <v>0.22336216761755584</v>
      </c>
    </row>
    <row r="256" spans="1:2" x14ac:dyDescent="0.35">
      <c r="A256">
        <v>350</v>
      </c>
      <c r="B256">
        <f t="shared" si="5"/>
        <v>0.22281707195737527</v>
      </c>
    </row>
    <row r="257" spans="1:2" x14ac:dyDescent="0.35">
      <c r="A257">
        <v>355</v>
      </c>
      <c r="B257">
        <f t="shared" si="5"/>
        <v>0.22228573881670824</v>
      </c>
    </row>
    <row r="258" spans="1:2" x14ac:dyDescent="0.35">
      <c r="A258">
        <v>360</v>
      </c>
      <c r="B258">
        <f t="shared" si="5"/>
        <v>0.22176766920191088</v>
      </c>
    </row>
    <row r="259" spans="1:2" x14ac:dyDescent="0.35">
      <c r="A259">
        <v>365</v>
      </c>
      <c r="B259">
        <f t="shared" si="5"/>
        <v>0.22126238734719506</v>
      </c>
    </row>
    <row r="260" spans="1:2" x14ac:dyDescent="0.35">
      <c r="A260">
        <v>370</v>
      </c>
      <c r="B260">
        <f t="shared" si="5"/>
        <v>0.22076943941108984</v>
      </c>
    </row>
    <row r="261" spans="1:2" x14ac:dyDescent="0.35">
      <c r="A261">
        <v>375</v>
      </c>
      <c r="B261">
        <f t="shared" si="5"/>
        <v>0.22028839225752325</v>
      </c>
    </row>
    <row r="262" spans="1:2" x14ac:dyDescent="0.35">
      <c r="A262">
        <v>380</v>
      </c>
      <c r="B262">
        <f t="shared" si="5"/>
        <v>0.21981883231536098</v>
      </c>
    </row>
    <row r="263" spans="1:2" x14ac:dyDescent="0.35">
      <c r="A263">
        <v>385</v>
      </c>
      <c r="B263">
        <f t="shared" si="5"/>
        <v>0.21936036451073124</v>
      </c>
    </row>
    <row r="264" spans="1:2" x14ac:dyDescent="0.35">
      <c r="A264">
        <v>390</v>
      </c>
      <c r="B264">
        <f t="shared" si="5"/>
        <v>0.21891261126691303</v>
      </c>
    </row>
    <row r="265" spans="1:2" x14ac:dyDescent="0.35">
      <c r="A265">
        <v>395</v>
      </c>
      <c r="B265">
        <f t="shared" si="5"/>
        <v>0.21847521156697627</v>
      </c>
    </row>
    <row r="266" spans="1:2" x14ac:dyDescent="0.35">
      <c r="A266">
        <v>400</v>
      </c>
      <c r="B266">
        <f t="shared" si="5"/>
        <v>0.21804782007473861</v>
      </c>
    </row>
    <row r="267" spans="1:2" x14ac:dyDescent="0.35">
      <c r="A267">
        <v>405</v>
      </c>
      <c r="B267">
        <f t="shared" si="5"/>
        <v>0.21763010630994861</v>
      </c>
    </row>
    <row r="268" spans="1:2" x14ac:dyDescent="0.35">
      <c r="A268">
        <v>410</v>
      </c>
      <c r="B268">
        <f t="shared" si="5"/>
        <v>0.21722175387392059</v>
      </c>
    </row>
    <row r="269" spans="1:2" x14ac:dyDescent="0.35">
      <c r="A269">
        <v>415</v>
      </c>
      <c r="B269">
        <f t="shared" si="5"/>
        <v>0.21682245972213618</v>
      </c>
    </row>
    <row r="270" spans="1:2" x14ac:dyDescent="0.35">
      <c r="A270">
        <v>420</v>
      </c>
      <c r="B270">
        <f t="shared" si="5"/>
        <v>0.21643193348059314</v>
      </c>
    </row>
    <row r="271" spans="1:2" x14ac:dyDescent="0.35">
      <c r="A271">
        <v>425</v>
      </c>
      <c r="B271">
        <f t="shared" si="5"/>
        <v>0.21604989680292611</v>
      </c>
    </row>
    <row r="272" spans="1:2" x14ac:dyDescent="0.35">
      <c r="A272">
        <v>430</v>
      </c>
      <c r="B272">
        <f t="shared" si="5"/>
        <v>0.21567608276554706</v>
      </c>
    </row>
    <row r="273" spans="1:2" x14ac:dyDescent="0.35">
      <c r="A273">
        <v>435</v>
      </c>
      <c r="B273">
        <f t="shared" si="5"/>
        <v>0.21531023529825938</v>
      </c>
    </row>
    <row r="274" spans="1:2" x14ac:dyDescent="0.35">
      <c r="A274">
        <v>440</v>
      </c>
      <c r="B274">
        <f t="shared" si="5"/>
        <v>0.21495210864798761</v>
      </c>
    </row>
    <row r="275" spans="1:2" x14ac:dyDescent="0.35">
      <c r="A275">
        <v>445</v>
      </c>
      <c r="B275">
        <f t="shared" si="5"/>
        <v>0.21460146687343964</v>
      </c>
    </row>
    <row r="276" spans="1:2" x14ac:dyDescent="0.35">
      <c r="A276">
        <v>450</v>
      </c>
      <c r="B276">
        <f t="shared" si="5"/>
        <v>0.21425808336867655</v>
      </c>
    </row>
    <row r="277" spans="1:2" x14ac:dyDescent="0.35">
      <c r="A277">
        <v>455</v>
      </c>
      <c r="B277">
        <f t="shared" si="5"/>
        <v>0.21392174041371334</v>
      </c>
    </row>
    <row r="278" spans="1:2" x14ac:dyDescent="0.35">
      <c r="A278">
        <v>460</v>
      </c>
      <c r="B278">
        <f t="shared" si="5"/>
        <v>0.21359222875040873</v>
      </c>
    </row>
    <row r="279" spans="1:2" x14ac:dyDescent="0.35">
      <c r="A279">
        <v>465</v>
      </c>
      <c r="B279">
        <f t="shared" si="5"/>
        <v>0.21326934718202673</v>
      </c>
    </row>
    <row r="280" spans="1:2" x14ac:dyDescent="0.35">
      <c r="A280">
        <v>470</v>
      </c>
      <c r="B280">
        <f t="shared" si="5"/>
        <v>0.21295290219496824</v>
      </c>
    </row>
    <row r="281" spans="1:2" x14ac:dyDescent="0.35">
      <c r="A281">
        <v>475</v>
      </c>
      <c r="B281">
        <f t="shared" si="5"/>
        <v>0.21264270760127651</v>
      </c>
    </row>
    <row r="282" spans="1:2" x14ac:dyDescent="0.35">
      <c r="A282">
        <v>480</v>
      </c>
      <c r="B282">
        <f t="shared" ref="B282:B345" si="6">$C$4+(($C$5-$C$4)/(1+($C$2*A282)^$C$3)^$C$6)</f>
        <v>0.21233858420061821</v>
      </c>
    </row>
    <row r="283" spans="1:2" x14ac:dyDescent="0.35">
      <c r="A283">
        <v>485</v>
      </c>
      <c r="B283">
        <f t="shared" si="6"/>
        <v>0.21204035946053243</v>
      </c>
    </row>
    <row r="284" spans="1:2" x14ac:dyDescent="0.35">
      <c r="A284">
        <v>490</v>
      </c>
      <c r="B284">
        <f t="shared" si="6"/>
        <v>0.21174786721382316</v>
      </c>
    </row>
    <row r="285" spans="1:2" x14ac:dyDescent="0.35">
      <c r="A285">
        <v>495</v>
      </c>
      <c r="B285">
        <f t="shared" si="6"/>
        <v>0.21146094737204832</v>
      </c>
    </row>
    <row r="286" spans="1:2" x14ac:dyDescent="0.35">
      <c r="A286">
        <v>500</v>
      </c>
      <c r="B286">
        <f t="shared" si="6"/>
        <v>0.21117944565412905</v>
      </c>
    </row>
    <row r="287" spans="1:2" x14ac:dyDescent="0.35">
      <c r="A287">
        <v>505</v>
      </c>
      <c r="B287">
        <f t="shared" si="6"/>
        <v>0.21090321332916998</v>
      </c>
    </row>
    <row r="288" spans="1:2" x14ac:dyDescent="0.35">
      <c r="A288">
        <v>510</v>
      </c>
      <c r="B288">
        <f t="shared" si="6"/>
        <v>0.21063210697264118</v>
      </c>
    </row>
    <row r="289" spans="1:2" x14ac:dyDescent="0.35">
      <c r="A289">
        <v>515</v>
      </c>
      <c r="B289">
        <f t="shared" si="6"/>
        <v>0.21036598823513039</v>
      </c>
    </row>
    <row r="290" spans="1:2" x14ac:dyDescent="0.35">
      <c r="A290">
        <v>520</v>
      </c>
      <c r="B290">
        <f t="shared" si="6"/>
        <v>0.21010472362292529</v>
      </c>
    </row>
    <row r="291" spans="1:2" x14ac:dyDescent="0.35">
      <c r="A291">
        <v>525</v>
      </c>
      <c r="B291">
        <f t="shared" si="6"/>
        <v>0.20984818428973526</v>
      </c>
    </row>
    <row r="292" spans="1:2" x14ac:dyDescent="0.35">
      <c r="A292">
        <v>530</v>
      </c>
      <c r="B292">
        <f t="shared" si="6"/>
        <v>0.2095962458389064</v>
      </c>
    </row>
    <row r="293" spans="1:2" x14ac:dyDescent="0.35">
      <c r="A293">
        <v>535</v>
      </c>
      <c r="B293">
        <f t="shared" si="6"/>
        <v>0.20934878813552618</v>
      </c>
    </row>
    <row r="294" spans="1:2" x14ac:dyDescent="0.35">
      <c r="A294">
        <v>540</v>
      </c>
      <c r="B294">
        <f t="shared" si="6"/>
        <v>0.20910569512785257</v>
      </c>
    </row>
    <row r="295" spans="1:2" x14ac:dyDescent="0.35">
      <c r="A295">
        <v>545</v>
      </c>
      <c r="B295">
        <f t="shared" si="6"/>
        <v>0.20886685467753852</v>
      </c>
    </row>
    <row r="296" spans="1:2" x14ac:dyDescent="0.35">
      <c r="A296">
        <v>550</v>
      </c>
      <c r="B296">
        <f t="shared" si="6"/>
        <v>0.20863215839815663</v>
      </c>
    </row>
    <row r="297" spans="1:2" x14ac:dyDescent="0.35">
      <c r="A297">
        <v>555</v>
      </c>
      <c r="B297">
        <f t="shared" si="6"/>
        <v>0.20840150150156</v>
      </c>
    </row>
    <row r="298" spans="1:2" x14ac:dyDescent="0.35">
      <c r="A298">
        <v>560</v>
      </c>
      <c r="B298">
        <f t="shared" si="6"/>
        <v>0.20817478265164391</v>
      </c>
    </row>
    <row r="299" spans="1:2" x14ac:dyDescent="0.35">
      <c r="A299">
        <v>565</v>
      </c>
      <c r="B299">
        <f t="shared" si="6"/>
        <v>0.20795190382510079</v>
      </c>
    </row>
    <row r="300" spans="1:2" x14ac:dyDescent="0.35">
      <c r="A300">
        <v>570</v>
      </c>
      <c r="B300">
        <f t="shared" si="6"/>
        <v>0.2077327701787853</v>
      </c>
    </row>
    <row r="301" spans="1:2" x14ac:dyDescent="0.35">
      <c r="A301">
        <v>575</v>
      </c>
      <c r="B301">
        <f t="shared" si="6"/>
        <v>0.20751728992333088</v>
      </c>
    </row>
    <row r="302" spans="1:2" x14ac:dyDescent="0.35">
      <c r="A302">
        <v>580</v>
      </c>
      <c r="B302">
        <f t="shared" si="6"/>
        <v>0.20730537420267936</v>
      </c>
    </row>
    <row r="303" spans="1:2" x14ac:dyDescent="0.35">
      <c r="A303">
        <v>585</v>
      </c>
      <c r="B303">
        <f t="shared" si="6"/>
        <v>0.20709693697920803</v>
      </c>
    </row>
    <row r="304" spans="1:2" x14ac:dyDescent="0.35">
      <c r="A304">
        <v>590</v>
      </c>
      <c r="B304">
        <f t="shared" si="6"/>
        <v>0.20689189492415522</v>
      </c>
    </row>
    <row r="305" spans="1:2" x14ac:dyDescent="0.35">
      <c r="A305">
        <v>595</v>
      </c>
      <c r="B305">
        <f t="shared" si="6"/>
        <v>0.20669016731306472</v>
      </c>
    </row>
    <row r="306" spans="1:2" x14ac:dyDescent="0.35">
      <c r="A306">
        <v>600</v>
      </c>
      <c r="B306">
        <f t="shared" si="6"/>
        <v>0.20649167592598575</v>
      </c>
    </row>
    <row r="307" spans="1:2" x14ac:dyDescent="0.35">
      <c r="A307">
        <v>605</v>
      </c>
      <c r="B307">
        <f t="shared" si="6"/>
        <v>0.20629634495218013</v>
      </c>
    </row>
    <row r="308" spans="1:2" x14ac:dyDescent="0.35">
      <c r="A308">
        <v>610</v>
      </c>
      <c r="B308">
        <f t="shared" si="6"/>
        <v>0.20610410089910361</v>
      </c>
    </row>
    <row r="309" spans="1:2" x14ac:dyDescent="0.35">
      <c r="A309">
        <v>615</v>
      </c>
      <c r="B309">
        <f t="shared" si="6"/>
        <v>0.20591487250544141</v>
      </c>
    </row>
    <row r="310" spans="1:2" x14ac:dyDescent="0.35">
      <c r="A310">
        <v>620</v>
      </c>
      <c r="B310">
        <f t="shared" si="6"/>
        <v>0.20572859065799065</v>
      </c>
    </row>
    <row r="311" spans="1:2" x14ac:dyDescent="0.35">
      <c r="A311">
        <v>625</v>
      </c>
      <c r="B311">
        <f t="shared" si="6"/>
        <v>0.20554518831219479</v>
      </c>
    </row>
    <row r="312" spans="1:2" x14ac:dyDescent="0.35">
      <c r="A312">
        <v>630</v>
      </c>
      <c r="B312">
        <f t="shared" si="6"/>
        <v>0.20536460041614574</v>
      </c>
    </row>
    <row r="313" spans="1:2" x14ac:dyDescent="0.35">
      <c r="A313">
        <v>635</v>
      </c>
      <c r="B313">
        <f t="shared" si="6"/>
        <v>0.20518676383787982</v>
      </c>
    </row>
    <row r="314" spans="1:2" x14ac:dyDescent="0.35">
      <c r="A314">
        <v>640</v>
      </c>
      <c r="B314">
        <f t="shared" si="6"/>
        <v>0.2050116172958043</v>
      </c>
    </row>
    <row r="315" spans="1:2" x14ac:dyDescent="0.35">
      <c r="A315">
        <v>645</v>
      </c>
      <c r="B315">
        <f t="shared" si="6"/>
        <v>0.20483910129209912</v>
      </c>
    </row>
    <row r="316" spans="1:2" x14ac:dyDescent="0.35">
      <c r="A316">
        <v>650</v>
      </c>
      <c r="B316">
        <f t="shared" si="6"/>
        <v>0.20466915804894786</v>
      </c>
    </row>
    <row r="317" spans="1:2" x14ac:dyDescent="0.35">
      <c r="A317">
        <v>655</v>
      </c>
      <c r="B317">
        <f t="shared" si="6"/>
        <v>0.20450173144746048</v>
      </c>
    </row>
    <row r="318" spans="1:2" x14ac:dyDescent="0.35">
      <c r="A318">
        <v>660</v>
      </c>
      <c r="B318">
        <f t="shared" si="6"/>
        <v>0.2043367669691564</v>
      </c>
    </row>
    <row r="319" spans="1:2" x14ac:dyDescent="0.35">
      <c r="A319">
        <v>665</v>
      </c>
      <c r="B319">
        <f t="shared" si="6"/>
        <v>0.20417421163988544</v>
      </c>
    </row>
    <row r="320" spans="1:2" x14ac:dyDescent="0.35">
      <c r="A320">
        <v>670</v>
      </c>
      <c r="B320">
        <f t="shared" si="6"/>
        <v>0.2040140139760695</v>
      </c>
    </row>
    <row r="321" spans="1:2" x14ac:dyDescent="0.35">
      <c r="A321">
        <v>675</v>
      </c>
      <c r="B321">
        <f t="shared" si="6"/>
        <v>0.20385612393315472</v>
      </c>
    </row>
    <row r="322" spans="1:2" x14ac:dyDescent="0.35">
      <c r="A322">
        <v>680</v>
      </c>
      <c r="B322">
        <f t="shared" si="6"/>
        <v>0.2037004928561697</v>
      </c>
    </row>
    <row r="323" spans="1:2" x14ac:dyDescent="0.35">
      <c r="A323">
        <v>685</v>
      </c>
      <c r="B323">
        <f t="shared" si="6"/>
        <v>0.20354707343229086</v>
      </c>
    </row>
    <row r="324" spans="1:2" x14ac:dyDescent="0.35">
      <c r="A324">
        <v>690</v>
      </c>
      <c r="B324">
        <f t="shared" si="6"/>
        <v>0.20339581964532125</v>
      </c>
    </row>
    <row r="325" spans="1:2" x14ac:dyDescent="0.35">
      <c r="A325">
        <v>695</v>
      </c>
      <c r="B325">
        <f t="shared" si="6"/>
        <v>0.20324668673199409</v>
      </c>
    </row>
    <row r="326" spans="1:2" x14ac:dyDescent="0.35">
      <c r="A326">
        <v>700</v>
      </c>
      <c r="B326">
        <f t="shared" si="6"/>
        <v>0.20309963114001689</v>
      </c>
    </row>
    <row r="327" spans="1:2" x14ac:dyDescent="0.35">
      <c r="A327">
        <v>705</v>
      </c>
      <c r="B327">
        <f t="shared" si="6"/>
        <v>0.20295461048777652</v>
      </c>
    </row>
    <row r="328" spans="1:2" x14ac:dyDescent="0.35">
      <c r="A328">
        <v>710</v>
      </c>
      <c r="B328">
        <f t="shared" si="6"/>
        <v>0.2028115835256295</v>
      </c>
    </row>
    <row r="329" spans="1:2" x14ac:dyDescent="0.35">
      <c r="A329">
        <v>715</v>
      </c>
      <c r="B329">
        <f t="shared" si="6"/>
        <v>0.20267051009870574</v>
      </c>
    </row>
    <row r="330" spans="1:2" x14ac:dyDescent="0.35">
      <c r="A330">
        <v>720</v>
      </c>
      <c r="B330">
        <f t="shared" si="6"/>
        <v>0.20253135111115783</v>
      </c>
    </row>
    <row r="331" spans="1:2" x14ac:dyDescent="0.35">
      <c r="A331">
        <v>725</v>
      </c>
      <c r="B331">
        <f t="shared" si="6"/>
        <v>0.20239406849179106</v>
      </c>
    </row>
    <row r="332" spans="1:2" x14ac:dyDescent="0.35">
      <c r="A332">
        <v>730</v>
      </c>
      <c r="B332">
        <f t="shared" si="6"/>
        <v>0.20225862516101289</v>
      </c>
    </row>
    <row r="333" spans="1:2" x14ac:dyDescent="0.35">
      <c r="A333">
        <v>735</v>
      </c>
      <c r="B333">
        <f t="shared" si="6"/>
        <v>0.20212498499904361</v>
      </c>
    </row>
    <row r="334" spans="1:2" x14ac:dyDescent="0.35">
      <c r="A334">
        <v>740</v>
      </c>
      <c r="B334">
        <f t="shared" si="6"/>
        <v>0.20199311281533261</v>
      </c>
    </row>
    <row r="335" spans="1:2" x14ac:dyDescent="0.35">
      <c r="A335">
        <v>745</v>
      </c>
      <c r="B335">
        <f t="shared" si="6"/>
        <v>0.20186297431912803</v>
      </c>
    </row>
    <row r="336" spans="1:2" x14ac:dyDescent="0.35">
      <c r="A336">
        <v>750</v>
      </c>
      <c r="B336">
        <f t="shared" si="6"/>
        <v>0.20173453609114911</v>
      </c>
    </row>
    <row r="337" spans="1:2" x14ac:dyDescent="0.35">
      <c r="A337">
        <v>755</v>
      </c>
      <c r="B337">
        <f t="shared" si="6"/>
        <v>0.20160776555631441</v>
      </c>
    </row>
    <row r="338" spans="1:2" x14ac:dyDescent="0.35">
      <c r="A338">
        <v>760</v>
      </c>
      <c r="B338">
        <f t="shared" si="6"/>
        <v>0.20148263095747973</v>
      </c>
    </row>
    <row r="339" spans="1:2" x14ac:dyDescent="0.35">
      <c r="A339">
        <v>765</v>
      </c>
      <c r="B339">
        <f t="shared" si="6"/>
        <v>0.20135910133014362</v>
      </c>
    </row>
    <row r="340" spans="1:2" x14ac:dyDescent="0.35">
      <c r="A340">
        <v>770</v>
      </c>
      <c r="B340">
        <f t="shared" si="6"/>
        <v>0.2012371464780785</v>
      </c>
    </row>
    <row r="341" spans="1:2" x14ac:dyDescent="0.35">
      <c r="A341">
        <v>775</v>
      </c>
      <c r="B341">
        <f t="shared" si="6"/>
        <v>0.20111673694984913</v>
      </c>
    </row>
    <row r="342" spans="1:2" x14ac:dyDescent="0.35">
      <c r="A342">
        <v>780</v>
      </c>
      <c r="B342">
        <f t="shared" si="6"/>
        <v>0.20099784401618068</v>
      </c>
    </row>
    <row r="343" spans="1:2" x14ac:dyDescent="0.35">
      <c r="A343">
        <v>785</v>
      </c>
      <c r="B343">
        <f t="shared" si="6"/>
        <v>0.20088043964814137</v>
      </c>
    </row>
    <row r="344" spans="1:2" x14ac:dyDescent="0.35">
      <c r="A344">
        <v>790</v>
      </c>
      <c r="B344">
        <f t="shared" si="6"/>
        <v>0.20076449649610553</v>
      </c>
    </row>
    <row r="345" spans="1:2" x14ac:dyDescent="0.35">
      <c r="A345">
        <v>795</v>
      </c>
      <c r="B345">
        <f t="shared" si="6"/>
        <v>0.20064998786946539</v>
      </c>
    </row>
    <row r="346" spans="1:2" x14ac:dyDescent="0.35">
      <c r="A346">
        <v>800</v>
      </c>
      <c r="B346">
        <f t="shared" ref="B346:B409" si="7">$C$4+(($C$5-$C$4)/(1+($C$2*A346)^$C$3)^$C$6)</f>
        <v>0.20053688771706024</v>
      </c>
    </row>
    <row r="347" spans="1:2" x14ac:dyDescent="0.35">
      <c r="A347">
        <v>805</v>
      </c>
      <c r="B347">
        <f t="shared" si="7"/>
        <v>0.20042517060829446</v>
      </c>
    </row>
    <row r="348" spans="1:2" x14ac:dyDescent="0.35">
      <c r="A348">
        <v>810</v>
      </c>
      <c r="B348">
        <f t="shared" si="7"/>
        <v>0.2003148117149158</v>
      </c>
    </row>
    <row r="349" spans="1:2" x14ac:dyDescent="0.35">
      <c r="A349">
        <v>815</v>
      </c>
      <c r="B349">
        <f t="shared" si="7"/>
        <v>0.20020578679342788</v>
      </c>
    </row>
    <row r="350" spans="1:2" x14ac:dyDescent="0.35">
      <c r="A350">
        <v>820</v>
      </c>
      <c r="B350">
        <f t="shared" si="7"/>
        <v>0.20009807216811104</v>
      </c>
    </row>
    <row r="351" spans="1:2" x14ac:dyDescent="0.35">
      <c r="A351">
        <v>825</v>
      </c>
      <c r="B351">
        <f t="shared" si="7"/>
        <v>0.19999164471462735</v>
      </c>
    </row>
    <row r="352" spans="1:2" x14ac:dyDescent="0.35">
      <c r="A352">
        <v>830</v>
      </c>
      <c r="B352">
        <f t="shared" si="7"/>
        <v>0.19988648184418698</v>
      </c>
    </row>
    <row r="353" spans="1:2" x14ac:dyDescent="0.35">
      <c r="A353">
        <v>835</v>
      </c>
      <c r="B353">
        <f t="shared" si="7"/>
        <v>0.19978256148825302</v>
      </c>
    </row>
    <row r="354" spans="1:2" x14ac:dyDescent="0.35">
      <c r="A354">
        <v>840</v>
      </c>
      <c r="B354">
        <f t="shared" si="7"/>
        <v>0.19967986208376456</v>
      </c>
    </row>
    <row r="355" spans="1:2" x14ac:dyDescent="0.35">
      <c r="A355">
        <v>845</v>
      </c>
      <c r="B355">
        <f t="shared" si="7"/>
        <v>0.19957836255885708</v>
      </c>
    </row>
    <row r="356" spans="1:2" x14ac:dyDescent="0.35">
      <c r="A356">
        <v>850</v>
      </c>
      <c r="B356">
        <f t="shared" si="7"/>
        <v>0.19947804231906091</v>
      </c>
    </row>
    <row r="357" spans="1:2" x14ac:dyDescent="0.35">
      <c r="A357">
        <v>855</v>
      </c>
      <c r="B357">
        <f t="shared" si="7"/>
        <v>0.19937888123395991</v>
      </c>
    </row>
    <row r="358" spans="1:2" x14ac:dyDescent="0.35">
      <c r="A358">
        <v>860</v>
      </c>
      <c r="B358">
        <f t="shared" si="7"/>
        <v>0.19928085962429168</v>
      </c>
    </row>
    <row r="359" spans="1:2" x14ac:dyDescent="0.35">
      <c r="A359">
        <v>865</v>
      </c>
      <c r="B359">
        <f t="shared" si="7"/>
        <v>0.19918395824947341</v>
      </c>
    </row>
    <row r="360" spans="1:2" x14ac:dyDescent="0.35">
      <c r="A360">
        <v>870</v>
      </c>
      <c r="B360">
        <f t="shared" si="7"/>
        <v>0.19908815829553647</v>
      </c>
    </row>
    <row r="361" spans="1:2" x14ac:dyDescent="0.35">
      <c r="A361">
        <v>875</v>
      </c>
      <c r="B361">
        <f t="shared" si="7"/>
        <v>0.19899344136345481</v>
      </c>
    </row>
    <row r="362" spans="1:2" x14ac:dyDescent="0.35">
      <c r="A362">
        <v>880</v>
      </c>
      <c r="B362">
        <f t="shared" si="7"/>
        <v>0.19889978945785178</v>
      </c>
    </row>
    <row r="363" spans="1:2" x14ac:dyDescent="0.35">
      <c r="A363">
        <v>885</v>
      </c>
      <c r="B363">
        <f t="shared" si="7"/>
        <v>0.19880718497607167</v>
      </c>
    </row>
    <row r="364" spans="1:2" x14ac:dyDescent="0.35">
      <c r="A364">
        <v>890</v>
      </c>
      <c r="B364">
        <f t="shared" si="7"/>
        <v>0.19871561069760235</v>
      </c>
    </row>
    <row r="365" spans="1:2" x14ac:dyDescent="0.35">
      <c r="A365">
        <v>895</v>
      </c>
      <c r="B365">
        <f t="shared" si="7"/>
        <v>0.1986250497738356</v>
      </c>
    </row>
    <row r="366" spans="1:2" x14ac:dyDescent="0.35">
      <c r="A366">
        <v>900</v>
      </c>
      <c r="B366">
        <f t="shared" si="7"/>
        <v>0.19853548571815313</v>
      </c>
    </row>
    <row r="367" spans="1:2" x14ac:dyDescent="0.35">
      <c r="A367">
        <v>905</v>
      </c>
      <c r="B367">
        <f t="shared" si="7"/>
        <v>0.19844690239632612</v>
      </c>
    </row>
    <row r="368" spans="1:2" x14ac:dyDescent="0.35">
      <c r="A368">
        <v>910</v>
      </c>
      <c r="B368">
        <f t="shared" si="7"/>
        <v>0.19835928401721684</v>
      </c>
    </row>
    <row r="369" spans="1:2" x14ac:dyDescent="0.35">
      <c r="A369">
        <v>915</v>
      </c>
      <c r="B369">
        <f t="shared" si="7"/>
        <v>0.19827261512377137</v>
      </c>
    </row>
    <row r="370" spans="1:2" x14ac:dyDescent="0.35">
      <c r="A370">
        <v>920</v>
      </c>
      <c r="B370">
        <f t="shared" si="7"/>
        <v>0.19818688058429301</v>
      </c>
    </row>
    <row r="371" spans="1:2" x14ac:dyDescent="0.35">
      <c r="A371">
        <v>925</v>
      </c>
      <c r="B371">
        <f t="shared" si="7"/>
        <v>0.19810206558398627</v>
      </c>
    </row>
    <row r="372" spans="1:2" x14ac:dyDescent="0.35">
      <c r="A372">
        <v>930</v>
      </c>
      <c r="B372">
        <f t="shared" si="7"/>
        <v>0.19801815561676137</v>
      </c>
    </row>
    <row r="373" spans="1:2" x14ac:dyDescent="0.35">
      <c r="A373">
        <v>935</v>
      </c>
      <c r="B373">
        <f t="shared" si="7"/>
        <v>0.19793513647729077</v>
      </c>
    </row>
    <row r="374" spans="1:2" x14ac:dyDescent="0.35">
      <c r="A374">
        <v>940</v>
      </c>
      <c r="B374">
        <f t="shared" si="7"/>
        <v>0.19785299425330788</v>
      </c>
    </row>
    <row r="375" spans="1:2" x14ac:dyDescent="0.35">
      <c r="A375">
        <v>945</v>
      </c>
      <c r="B375">
        <f t="shared" si="7"/>
        <v>0.19777171531814008</v>
      </c>
    </row>
    <row r="376" spans="1:2" x14ac:dyDescent="0.35">
      <c r="A376">
        <v>950</v>
      </c>
      <c r="B376">
        <f t="shared" si="7"/>
        <v>0.19769128632346766</v>
      </c>
    </row>
    <row r="377" spans="1:2" x14ac:dyDescent="0.35">
      <c r="A377">
        <v>955</v>
      </c>
      <c r="B377">
        <f t="shared" si="7"/>
        <v>0.19761169419230035</v>
      </c>
    </row>
    <row r="378" spans="1:2" x14ac:dyDescent="0.35">
      <c r="A378">
        <v>960</v>
      </c>
      <c r="B378">
        <f t="shared" si="7"/>
        <v>0.19753292611216478</v>
      </c>
    </row>
    <row r="379" spans="1:2" x14ac:dyDescent="0.35">
      <c r="A379">
        <v>965</v>
      </c>
      <c r="B379">
        <f t="shared" si="7"/>
        <v>0.19745496952849453</v>
      </c>
    </row>
    <row r="380" spans="1:2" x14ac:dyDescent="0.35">
      <c r="A380">
        <v>970</v>
      </c>
      <c r="B380">
        <f t="shared" si="7"/>
        <v>0.19737781213821667</v>
      </c>
    </row>
    <row r="381" spans="1:2" x14ac:dyDescent="0.35">
      <c r="A381">
        <v>975</v>
      </c>
      <c r="B381">
        <f t="shared" si="7"/>
        <v>0.19730144188352741</v>
      </c>
    </row>
    <row r="382" spans="1:2" x14ac:dyDescent="0.35">
      <c r="A382">
        <v>980</v>
      </c>
      <c r="B382">
        <f t="shared" si="7"/>
        <v>0.19722584694585094</v>
      </c>
    </row>
    <row r="383" spans="1:2" x14ac:dyDescent="0.35">
      <c r="A383">
        <v>985</v>
      </c>
      <c r="B383">
        <f t="shared" si="7"/>
        <v>0.19715101573997468</v>
      </c>
    </row>
    <row r="384" spans="1:2" x14ac:dyDescent="0.35">
      <c r="A384">
        <v>990</v>
      </c>
      <c r="B384">
        <f t="shared" si="7"/>
        <v>0.19707693690835559</v>
      </c>
    </row>
    <row r="385" spans="1:2" x14ac:dyDescent="0.35">
      <c r="A385">
        <v>995</v>
      </c>
      <c r="B385">
        <f t="shared" si="7"/>
        <v>0.19700359931559125</v>
      </c>
    </row>
    <row r="386" spans="1:2" x14ac:dyDescent="0.35">
      <c r="A386">
        <v>1000</v>
      </c>
      <c r="B386">
        <f t="shared" si="7"/>
        <v>0.19693099204305056</v>
      </c>
    </row>
    <row r="387" spans="1:2" x14ac:dyDescent="0.35">
      <c r="A387">
        <v>1005</v>
      </c>
      <c r="B387">
        <f t="shared" si="7"/>
        <v>0.19685910438365845</v>
      </c>
    </row>
    <row r="388" spans="1:2" x14ac:dyDescent="0.35">
      <c r="A388">
        <v>1010</v>
      </c>
      <c r="B388">
        <f t="shared" si="7"/>
        <v>0.1967879258368298</v>
      </c>
    </row>
    <row r="389" spans="1:2" x14ac:dyDescent="0.35">
      <c r="A389">
        <v>1015</v>
      </c>
      <c r="B389">
        <f t="shared" si="7"/>
        <v>0.19671744610354733</v>
      </c>
    </row>
    <row r="390" spans="1:2" x14ac:dyDescent="0.35">
      <c r="A390">
        <v>1020</v>
      </c>
      <c r="B390">
        <f t="shared" si="7"/>
        <v>0.19664765508157894</v>
      </c>
    </row>
    <row r="391" spans="1:2" x14ac:dyDescent="0.35">
      <c r="A391">
        <v>1025</v>
      </c>
      <c r="B391">
        <f t="shared" si="7"/>
        <v>0.19657854286083001</v>
      </c>
    </row>
    <row r="392" spans="1:2" x14ac:dyDescent="0.35">
      <c r="A392">
        <v>1030</v>
      </c>
      <c r="B392">
        <f t="shared" si="7"/>
        <v>0.19651009971882574</v>
      </c>
    </row>
    <row r="393" spans="1:2" x14ac:dyDescent="0.35">
      <c r="A393">
        <v>1035</v>
      </c>
      <c r="B393">
        <f t="shared" si="7"/>
        <v>0.19644231611632015</v>
      </c>
    </row>
    <row r="394" spans="1:2" x14ac:dyDescent="0.35">
      <c r="A394">
        <v>1040</v>
      </c>
      <c r="B394">
        <f t="shared" si="7"/>
        <v>0.19637518269302692</v>
      </c>
    </row>
    <row r="395" spans="1:2" x14ac:dyDescent="0.35">
      <c r="A395">
        <v>1045</v>
      </c>
      <c r="B395">
        <f t="shared" si="7"/>
        <v>0.19630869026346839</v>
      </c>
    </row>
    <row r="396" spans="1:2" x14ac:dyDescent="0.35">
      <c r="A396">
        <v>1050</v>
      </c>
      <c r="B396">
        <f t="shared" si="7"/>
        <v>0.19624282981293925</v>
      </c>
    </row>
    <row r="397" spans="1:2" x14ac:dyDescent="0.35">
      <c r="A397">
        <v>1055</v>
      </c>
      <c r="B397">
        <f t="shared" si="7"/>
        <v>0.19617759249358063</v>
      </c>
    </row>
    <row r="398" spans="1:2" x14ac:dyDescent="0.35">
      <c r="A398">
        <v>1060</v>
      </c>
      <c r="B398">
        <f t="shared" si="7"/>
        <v>0.19611296962056179</v>
      </c>
    </row>
    <row r="399" spans="1:2" x14ac:dyDescent="0.35">
      <c r="A399">
        <v>1065</v>
      </c>
      <c r="B399">
        <f t="shared" si="7"/>
        <v>0.19604895266836533</v>
      </c>
    </row>
    <row r="400" spans="1:2" x14ac:dyDescent="0.35">
      <c r="A400">
        <v>1070</v>
      </c>
      <c r="B400">
        <f t="shared" si="7"/>
        <v>0.19598553326717338</v>
      </c>
    </row>
    <row r="401" spans="1:2" x14ac:dyDescent="0.35">
      <c r="A401">
        <v>1075</v>
      </c>
      <c r="B401">
        <f t="shared" si="7"/>
        <v>0.1959227031993509</v>
      </c>
    </row>
    <row r="402" spans="1:2" x14ac:dyDescent="0.35">
      <c r="A402">
        <v>1080</v>
      </c>
      <c r="B402">
        <f t="shared" si="7"/>
        <v>0.19586045439602348</v>
      </c>
    </row>
    <row r="403" spans="1:2" x14ac:dyDescent="0.35">
      <c r="A403">
        <v>1085</v>
      </c>
      <c r="B403">
        <f t="shared" si="7"/>
        <v>0.19579877893374678</v>
      </c>
    </row>
    <row r="404" spans="1:2" x14ac:dyDescent="0.35">
      <c r="A404">
        <v>1090</v>
      </c>
      <c r="B404">
        <f t="shared" si="7"/>
        <v>0.19573766903126447</v>
      </c>
    </row>
    <row r="405" spans="1:2" x14ac:dyDescent="0.35">
      <c r="A405">
        <v>1095</v>
      </c>
      <c r="B405">
        <f t="shared" si="7"/>
        <v>0.19567711704635196</v>
      </c>
    </row>
    <row r="406" spans="1:2" x14ac:dyDescent="0.35">
      <c r="A406">
        <v>1100</v>
      </c>
      <c r="B406">
        <f t="shared" si="7"/>
        <v>0.19561711547274382</v>
      </c>
    </row>
    <row r="407" spans="1:2" x14ac:dyDescent="0.35">
      <c r="A407">
        <v>1105</v>
      </c>
      <c r="B407">
        <f t="shared" si="7"/>
        <v>0.19555765693714147</v>
      </c>
    </row>
    <row r="408" spans="1:2" x14ac:dyDescent="0.35">
      <c r="A408">
        <v>1110</v>
      </c>
      <c r="B408">
        <f t="shared" si="7"/>
        <v>0.19549873419629951</v>
      </c>
    </row>
    <row r="409" spans="1:2" x14ac:dyDescent="0.35">
      <c r="A409">
        <v>1115</v>
      </c>
      <c r="B409">
        <f t="shared" si="7"/>
        <v>0.19544034013418776</v>
      </c>
    </row>
    <row r="410" spans="1:2" x14ac:dyDescent="0.35">
      <c r="A410">
        <v>1120</v>
      </c>
      <c r="B410">
        <f t="shared" ref="B410:B458" si="8">$C$4+(($C$5-$C$4)/(1+($C$2*A410)^$C$3)^$C$6)</f>
        <v>0.19538246775922713</v>
      </c>
    </row>
    <row r="411" spans="1:2" x14ac:dyDescent="0.35">
      <c r="A411">
        <v>1125</v>
      </c>
      <c r="B411">
        <f t="shared" si="8"/>
        <v>0.19532511020159665</v>
      </c>
    </row>
    <row r="412" spans="1:2" x14ac:dyDescent="0.35">
      <c r="A412">
        <v>1130</v>
      </c>
      <c r="B412">
        <f t="shared" si="8"/>
        <v>0.1952682607106101</v>
      </c>
    </row>
    <row r="413" spans="1:2" x14ac:dyDescent="0.35">
      <c r="A413">
        <v>1135</v>
      </c>
      <c r="B413">
        <f t="shared" si="8"/>
        <v>0.19521191265215948</v>
      </c>
    </row>
    <row r="414" spans="1:2" x14ac:dyDescent="0.35">
      <c r="A414">
        <v>1140</v>
      </c>
      <c r="B414">
        <f t="shared" si="8"/>
        <v>0.19515605950622414</v>
      </c>
    </row>
    <row r="415" spans="1:2" x14ac:dyDescent="0.35">
      <c r="A415">
        <v>1145</v>
      </c>
      <c r="B415">
        <f t="shared" si="8"/>
        <v>0.19510069486444293</v>
      </c>
    </row>
    <row r="416" spans="1:2" x14ac:dyDescent="0.35">
      <c r="A416">
        <v>1150</v>
      </c>
      <c r="B416">
        <f t="shared" si="8"/>
        <v>0.19504581242774774</v>
      </c>
    </row>
    <row r="417" spans="1:2" x14ac:dyDescent="0.35">
      <c r="A417">
        <v>1155</v>
      </c>
      <c r="B417">
        <f t="shared" si="8"/>
        <v>0.19499140600405704</v>
      </c>
    </row>
    <row r="418" spans="1:2" x14ac:dyDescent="0.35">
      <c r="A418">
        <v>1160</v>
      </c>
      <c r="B418">
        <f t="shared" si="8"/>
        <v>0.19493746950602697</v>
      </c>
    </row>
    <row r="419" spans="1:2" x14ac:dyDescent="0.35">
      <c r="A419">
        <v>1165</v>
      </c>
      <c r="B419">
        <f t="shared" si="8"/>
        <v>0.19488399694885872</v>
      </c>
    </row>
    <row r="420" spans="1:2" x14ac:dyDescent="0.35">
      <c r="A420">
        <v>1170</v>
      </c>
      <c r="B420">
        <f t="shared" si="8"/>
        <v>0.19483098244816072</v>
      </c>
    </row>
    <row r="421" spans="1:2" x14ac:dyDescent="0.35">
      <c r="A421">
        <v>1175</v>
      </c>
      <c r="B421">
        <f t="shared" si="8"/>
        <v>0.19477842021786354</v>
      </c>
    </row>
    <row r="422" spans="1:2" x14ac:dyDescent="0.35">
      <c r="A422">
        <v>1180</v>
      </c>
      <c r="B422">
        <f t="shared" si="8"/>
        <v>0.19472630456818657</v>
      </c>
    </row>
    <row r="423" spans="1:2" x14ac:dyDescent="0.35">
      <c r="A423">
        <v>1185</v>
      </c>
      <c r="B423">
        <f t="shared" si="8"/>
        <v>0.19467462990365456</v>
      </c>
    </row>
    <row r="424" spans="1:2" x14ac:dyDescent="0.35">
      <c r="A424">
        <v>1190</v>
      </c>
      <c r="B424">
        <f t="shared" si="8"/>
        <v>0.19462339072116278</v>
      </c>
    </row>
    <row r="425" spans="1:2" x14ac:dyDescent="0.35">
      <c r="A425">
        <v>1195</v>
      </c>
      <c r="B425">
        <f t="shared" si="8"/>
        <v>0.19457258160808955</v>
      </c>
    </row>
    <row r="426" spans="1:2" x14ac:dyDescent="0.35">
      <c r="A426">
        <v>1200</v>
      </c>
      <c r="B426">
        <f t="shared" si="8"/>
        <v>0.19452219724045441</v>
      </c>
    </row>
    <row r="427" spans="1:2" x14ac:dyDescent="0.35">
      <c r="A427">
        <v>1205</v>
      </c>
      <c r="B427">
        <f t="shared" si="8"/>
        <v>0.1944722323811211</v>
      </c>
    </row>
    <row r="428" spans="1:2" x14ac:dyDescent="0.35">
      <c r="A428">
        <v>1210</v>
      </c>
      <c r="B428">
        <f t="shared" si="8"/>
        <v>0.19442268187804382</v>
      </c>
    </row>
    <row r="429" spans="1:2" x14ac:dyDescent="0.35">
      <c r="A429">
        <v>1215</v>
      </c>
      <c r="B429">
        <f t="shared" si="8"/>
        <v>0.19437354066255563</v>
      </c>
    </row>
    <row r="430" spans="1:2" x14ac:dyDescent="0.35">
      <c r="A430">
        <v>1220</v>
      </c>
      <c r="B430">
        <f t="shared" si="8"/>
        <v>0.19432480374769778</v>
      </c>
    </row>
    <row r="431" spans="1:2" x14ac:dyDescent="0.35">
      <c r="A431">
        <v>1500</v>
      </c>
      <c r="B431">
        <f t="shared" si="8"/>
        <v>0.19211680209446771</v>
      </c>
    </row>
    <row r="432" spans="1:2" x14ac:dyDescent="0.35">
      <c r="A432">
        <v>2000</v>
      </c>
      <c r="B432">
        <f t="shared" si="8"/>
        <v>0.18972386637405117</v>
      </c>
    </row>
    <row r="433" spans="1:2" x14ac:dyDescent="0.35">
      <c r="A433">
        <v>2500</v>
      </c>
      <c r="B433">
        <f t="shared" si="8"/>
        <v>0.18829959241271949</v>
      </c>
    </row>
    <row r="434" spans="1:2" x14ac:dyDescent="0.35">
      <c r="A434">
        <v>3000</v>
      </c>
      <c r="B434">
        <f t="shared" si="8"/>
        <v>0.18735748729179538</v>
      </c>
    </row>
    <row r="435" spans="1:2" x14ac:dyDescent="0.35">
      <c r="A435">
        <v>3500</v>
      </c>
      <c r="B435">
        <f t="shared" si="8"/>
        <v>0.18668939418540528</v>
      </c>
    </row>
    <row r="436" spans="1:2" x14ac:dyDescent="0.35">
      <c r="A436">
        <v>4000</v>
      </c>
      <c r="B436">
        <f t="shared" si="8"/>
        <v>0.18619160520757611</v>
      </c>
    </row>
    <row r="437" spans="1:2" x14ac:dyDescent="0.35">
      <c r="A437">
        <v>4500</v>
      </c>
      <c r="B437">
        <f t="shared" si="8"/>
        <v>0.18580674498815034</v>
      </c>
    </row>
    <row r="438" spans="1:2" x14ac:dyDescent="0.35">
      <c r="A438">
        <v>5000</v>
      </c>
      <c r="B438">
        <f t="shared" si="8"/>
        <v>0.18550053602577429</v>
      </c>
    </row>
    <row r="439" spans="1:2" x14ac:dyDescent="0.35">
      <c r="A439">
        <v>5500</v>
      </c>
      <c r="B439">
        <f t="shared" si="8"/>
        <v>0.18525125740291046</v>
      </c>
    </row>
    <row r="440" spans="1:2" x14ac:dyDescent="0.35">
      <c r="A440">
        <v>6000</v>
      </c>
      <c r="B440">
        <f t="shared" si="8"/>
        <v>0.18504448741829313</v>
      </c>
    </row>
    <row r="441" spans="1:2" x14ac:dyDescent="0.35">
      <c r="A441">
        <v>6500</v>
      </c>
      <c r="B441">
        <f t="shared" si="8"/>
        <v>0.18487028063460029</v>
      </c>
    </row>
    <row r="442" spans="1:2" x14ac:dyDescent="0.35">
      <c r="A442">
        <v>7000</v>
      </c>
      <c r="B442">
        <f t="shared" si="8"/>
        <v>0.1847215594619161</v>
      </c>
    </row>
    <row r="443" spans="1:2" x14ac:dyDescent="0.35">
      <c r="A443">
        <v>7500</v>
      </c>
      <c r="B443">
        <f t="shared" si="8"/>
        <v>0.18459315193365886</v>
      </c>
    </row>
    <row r="444" spans="1:2" x14ac:dyDescent="0.35">
      <c r="A444">
        <v>8000</v>
      </c>
      <c r="B444">
        <f t="shared" si="8"/>
        <v>0.18448119205590147</v>
      </c>
    </row>
    <row r="445" spans="1:2" x14ac:dyDescent="0.35">
      <c r="A445">
        <v>8500</v>
      </c>
      <c r="B445">
        <f t="shared" si="8"/>
        <v>0.18438273289562096</v>
      </c>
    </row>
    <row r="446" spans="1:2" x14ac:dyDescent="0.35">
      <c r="A446">
        <v>9000</v>
      </c>
      <c r="B446">
        <f t="shared" si="8"/>
        <v>0.18429548934898493</v>
      </c>
    </row>
    <row r="447" spans="1:2" x14ac:dyDescent="0.35">
      <c r="A447">
        <v>9500</v>
      </c>
      <c r="B447">
        <f t="shared" si="8"/>
        <v>0.18421766260984745</v>
      </c>
    </row>
    <row r="448" spans="1:2" x14ac:dyDescent="0.35">
      <c r="A448">
        <v>10000</v>
      </c>
      <c r="B448">
        <f t="shared" si="8"/>
        <v>0.18414781761452148</v>
      </c>
    </row>
    <row r="449" spans="1:2" x14ac:dyDescent="0.35">
      <c r="A449">
        <v>10500</v>
      </c>
      <c r="B449">
        <f t="shared" si="8"/>
        <v>0.18408479572047112</v>
      </c>
    </row>
    <row r="450" spans="1:2" x14ac:dyDescent="0.35">
      <c r="A450">
        <v>11000</v>
      </c>
      <c r="B450">
        <f t="shared" si="8"/>
        <v>0.18402765135279128</v>
      </c>
    </row>
    <row r="451" spans="1:2" x14ac:dyDescent="0.35">
      <c r="A451">
        <v>11500</v>
      </c>
      <c r="B451">
        <f t="shared" si="8"/>
        <v>0.18397560528660345</v>
      </c>
    </row>
    <row r="452" spans="1:2" x14ac:dyDescent="0.35">
      <c r="A452">
        <v>12000</v>
      </c>
      <c r="B452">
        <f t="shared" si="8"/>
        <v>0.18392800968760747</v>
      </c>
    </row>
    <row r="453" spans="1:2" x14ac:dyDescent="0.35">
      <c r="A453">
        <v>12500</v>
      </c>
      <c r="B453">
        <f t="shared" si="8"/>
        <v>0.18388432160064044</v>
      </c>
    </row>
    <row r="454" spans="1:2" x14ac:dyDescent="0.35">
      <c r="A454">
        <v>13000</v>
      </c>
      <c r="B454">
        <f t="shared" si="8"/>
        <v>0.18384408259913354</v>
      </c>
    </row>
    <row r="455" spans="1:2" x14ac:dyDescent="0.35">
      <c r="A455">
        <v>13500</v>
      </c>
      <c r="B455">
        <f t="shared" si="8"/>
        <v>0.18380690298912283</v>
      </c>
    </row>
    <row r="456" spans="1:2" x14ac:dyDescent="0.35">
      <c r="A456">
        <v>14000</v>
      </c>
      <c r="B456">
        <f t="shared" si="8"/>
        <v>0.18377244942258047</v>
      </c>
    </row>
    <row r="457" spans="1:2" x14ac:dyDescent="0.35">
      <c r="A457">
        <v>14500</v>
      </c>
      <c r="B457">
        <f t="shared" si="8"/>
        <v>0.18374043509227597</v>
      </c>
    </row>
    <row r="458" spans="1:2" x14ac:dyDescent="0.35">
      <c r="A458">
        <v>15000</v>
      </c>
      <c r="B458">
        <f t="shared" si="8"/>
        <v>0.18371061190220417</v>
      </c>
    </row>
  </sheetData>
  <mergeCells count="2">
    <mergeCell ref="A10:A11"/>
    <mergeCell ref="A1:C1"/>
  </mergeCells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>
              <from>
                <xdr:col>10</xdr:col>
                <xdr:colOff>254000</xdr:colOff>
                <xdr:row>1</xdr:row>
                <xdr:rowOff>0</xdr:rowOff>
              </from>
              <to>
                <xdr:col>16</xdr:col>
                <xdr:colOff>349250</xdr:colOff>
                <xdr:row>7</xdr:row>
                <xdr:rowOff>6350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vg_fit</vt:lpstr>
      <vt:lpstr>vg_fit!um_vol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Jocelito Buch Castro da Cruz</dc:creator>
  <cp:lastModifiedBy>Jorge Luiz Moretti de Souza</cp:lastModifiedBy>
  <dcterms:created xsi:type="dcterms:W3CDTF">2018-09-29T12:20:51Z</dcterms:created>
  <dcterms:modified xsi:type="dcterms:W3CDTF">2020-06-19T19:25:38Z</dcterms:modified>
</cp:coreProperties>
</file>